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3016" windowHeight="9636"/>
  </bookViews>
  <sheets>
    <sheet name="合併資產負債表" sheetId="1" r:id="rId1"/>
    <sheet name="合併綜合損益表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9" i="1"/>
  <c r="G116" s="1"/>
  <c r="K89"/>
  <c r="I89"/>
  <c r="E115"/>
  <c r="E116" s="1"/>
  <c r="K116"/>
  <c r="I116"/>
  <c r="K113"/>
  <c r="K115" s="1"/>
  <c r="I113"/>
  <c r="I115" s="1"/>
  <c r="G113"/>
  <c r="G115" s="1"/>
  <c r="E113"/>
  <c r="K88"/>
  <c r="I88"/>
  <c r="G88"/>
  <c r="D88"/>
  <c r="D89" s="1"/>
  <c r="K78"/>
  <c r="I78"/>
  <c r="G78"/>
  <c r="E78"/>
  <c r="G43"/>
  <c r="K42"/>
  <c r="I42"/>
  <c r="G42"/>
  <c r="E42"/>
  <c r="K28"/>
  <c r="I28"/>
  <c r="G28"/>
  <c r="E28"/>
  <c r="E43" l="1"/>
  <c r="K43"/>
  <c r="I43"/>
</calcChain>
</file>

<file path=xl/sharedStrings.xml><?xml version="1.0" encoding="utf-8"?>
<sst xmlns="http://schemas.openxmlformats.org/spreadsheetml/2006/main" count="167" uniqueCount="114">
  <si>
    <t>宏碁股份有限公司及其子公司</t>
    <phoneticPr fontId="1" type="noConversion"/>
  </si>
  <si>
    <t>金　　額</t>
    <phoneticPr fontId="1" type="noConversion"/>
  </si>
  <si>
    <t>％</t>
    <phoneticPr fontId="1" type="noConversion"/>
  </si>
  <si>
    <t>102.6.30</t>
    <phoneticPr fontId="1" type="noConversion"/>
  </si>
  <si>
    <t>101.12.31</t>
    <phoneticPr fontId="1" type="noConversion"/>
  </si>
  <si>
    <t>＄</t>
    <phoneticPr fontId="1" type="noConversion"/>
  </si>
  <si>
    <t>-</t>
    <phoneticPr fontId="1" type="noConversion"/>
  </si>
  <si>
    <t>130X</t>
    <phoneticPr fontId="1" type="noConversion"/>
  </si>
  <si>
    <t>合併資產負債表（承前頁）</t>
    <phoneticPr fontId="1" type="noConversion"/>
  </si>
  <si>
    <t>流動負債：</t>
    <phoneticPr fontId="1" type="noConversion"/>
  </si>
  <si>
    <t xml:space="preserve">    負債及權益</t>
    <phoneticPr fontId="1" type="noConversion"/>
  </si>
  <si>
    <t xml:space="preserve"> </t>
    <phoneticPr fontId="1" type="noConversion"/>
  </si>
  <si>
    <t>非流動負債：</t>
    <phoneticPr fontId="1" type="noConversion"/>
  </si>
  <si>
    <t xml:space="preserve">    避險之延生性金融負債-流動</t>
    <phoneticPr fontId="1" type="noConversion"/>
  </si>
  <si>
    <t xml:space="preserve">    應付票據及帳款</t>
    <phoneticPr fontId="1" type="noConversion"/>
  </si>
  <si>
    <t xml:space="preserve">    當期所得稅負債</t>
    <phoneticPr fontId="1" type="noConversion"/>
  </si>
  <si>
    <t xml:space="preserve">    一年內到期之應付公司債</t>
    <phoneticPr fontId="1" type="noConversion"/>
  </si>
  <si>
    <t xml:space="preserve">    一年期內到期長期借款</t>
    <phoneticPr fontId="1" type="noConversion"/>
  </si>
  <si>
    <t xml:space="preserve">    透過損益按公允價值衡量之金融</t>
    <phoneticPr fontId="1" type="noConversion"/>
  </si>
  <si>
    <t>歸屬母公司業主之權益</t>
    <phoneticPr fontId="1" type="noConversion"/>
  </si>
  <si>
    <t>36XX</t>
    <phoneticPr fontId="1" type="noConversion"/>
  </si>
  <si>
    <t xml:space="preserve">    普通股股本</t>
    <phoneticPr fontId="1" type="noConversion"/>
  </si>
  <si>
    <t>非控制權益</t>
    <phoneticPr fontId="1" type="noConversion"/>
  </si>
  <si>
    <t>負債及權益總計</t>
    <phoneticPr fontId="1" type="noConversion"/>
  </si>
  <si>
    <t>$</t>
    <phoneticPr fontId="1" type="noConversion"/>
  </si>
  <si>
    <t>宏碁股份有限公司及其子公司</t>
    <phoneticPr fontId="1" type="noConversion"/>
  </si>
  <si>
    <t>合併資產負債表</t>
    <phoneticPr fontId="1" type="noConversion"/>
  </si>
  <si>
    <t>民國一○二年六月三十日與一○一年十二月三十一日</t>
    <phoneticPr fontId="1" type="noConversion"/>
  </si>
  <si>
    <t>102.6.30</t>
    <phoneticPr fontId="1" type="noConversion"/>
  </si>
  <si>
    <t>101.12.31</t>
    <phoneticPr fontId="1" type="noConversion"/>
  </si>
  <si>
    <t xml:space="preserve">    資　　產</t>
    <phoneticPr fontId="1" type="noConversion"/>
  </si>
  <si>
    <t>金　　額</t>
    <phoneticPr fontId="1" type="noConversion"/>
  </si>
  <si>
    <t>％</t>
    <phoneticPr fontId="1" type="noConversion"/>
  </si>
  <si>
    <t>金　　額</t>
    <phoneticPr fontId="1" type="noConversion"/>
  </si>
  <si>
    <t>％</t>
    <phoneticPr fontId="1" type="noConversion"/>
  </si>
  <si>
    <t>流動資產：</t>
    <phoneticPr fontId="1" type="noConversion"/>
  </si>
  <si>
    <t>＄</t>
    <phoneticPr fontId="1" type="noConversion"/>
  </si>
  <si>
    <t>-</t>
    <phoneticPr fontId="1" type="noConversion"/>
  </si>
  <si>
    <t>（續次頁）</t>
    <phoneticPr fontId="1" type="noConversion"/>
  </si>
  <si>
    <t>民國一○二年六月三十日與一○一年十二月三十一日</t>
    <phoneticPr fontId="1" type="noConversion"/>
  </si>
  <si>
    <t xml:space="preserve">    其他流動負債</t>
    <phoneticPr fontId="1" type="noConversion"/>
  </si>
  <si>
    <t xml:space="preserve">       流動負債合計</t>
    <phoneticPr fontId="1" type="noConversion"/>
  </si>
  <si>
    <t xml:space="preserve">    遞延所得稅負債</t>
    <phoneticPr fontId="1" type="noConversion"/>
  </si>
  <si>
    <t xml:space="preserve">    其他非流動負債</t>
    <phoneticPr fontId="1" type="noConversion"/>
  </si>
  <si>
    <t xml:space="preserve">      非流動負債合計</t>
    <phoneticPr fontId="1" type="noConversion"/>
  </si>
  <si>
    <t xml:space="preserve">      負債總計</t>
    <phoneticPr fontId="1" type="noConversion"/>
  </si>
  <si>
    <r>
      <rPr>
        <sz val="12"/>
        <color theme="1"/>
        <rFont val="標楷體"/>
        <family val="4"/>
        <charset val="136"/>
      </rPr>
      <t>＄</t>
    </r>
    <phoneticPr fontId="1" type="noConversion"/>
  </si>
  <si>
    <t xml:space="preserve">    應付公司債(附註六(十四)(廿四))</t>
    <phoneticPr fontId="1" type="noConversion"/>
  </si>
  <si>
    <t xml:space="preserve">    長期借款(附註六(十四))</t>
    <phoneticPr fontId="1" type="noConversion"/>
  </si>
  <si>
    <t xml:space="preserve">         負債-非流動(附註六(二)</t>
    <phoneticPr fontId="1" type="noConversion"/>
  </si>
  <si>
    <t xml:space="preserve">         (十四)(廿四))</t>
    <phoneticPr fontId="1" type="noConversion"/>
  </si>
  <si>
    <t xml:space="preserve">    負債準備-非流動(附註六(十五))</t>
    <phoneticPr fontId="1" type="noConversion"/>
  </si>
  <si>
    <t xml:space="preserve">    (附註六(十九))：</t>
    <phoneticPr fontId="1" type="noConversion"/>
  </si>
  <si>
    <t xml:space="preserve">    資本公積</t>
    <phoneticPr fontId="1" type="noConversion"/>
  </si>
  <si>
    <t xml:space="preserve">    保留盈餘</t>
    <phoneticPr fontId="1" type="noConversion"/>
  </si>
  <si>
    <t xml:space="preserve">      法定盈餘公積</t>
    <phoneticPr fontId="1" type="noConversion"/>
  </si>
  <si>
    <t xml:space="preserve">      特別盈餘公積</t>
    <phoneticPr fontId="1" type="noConversion"/>
  </si>
  <si>
    <t xml:space="preserve">      待彌補虧損</t>
    <phoneticPr fontId="1" type="noConversion"/>
  </si>
  <si>
    <t xml:space="preserve">    其他權益</t>
    <phoneticPr fontId="1" type="noConversion"/>
  </si>
  <si>
    <t xml:space="preserve">    庫藏股票</t>
    <phoneticPr fontId="1" type="noConversion"/>
  </si>
  <si>
    <t xml:space="preserve">      母公司業主權益合計</t>
    <phoneticPr fontId="1" type="noConversion"/>
  </si>
  <si>
    <t xml:space="preserve">     權益總計</t>
    <phoneticPr fontId="1" type="noConversion"/>
  </si>
  <si>
    <t xml:space="preserve">        (附註六(十))</t>
    <phoneticPr fontId="1" type="noConversion"/>
  </si>
  <si>
    <t xml:space="preserve">    負債準備-流動(附註六(十五))</t>
    <phoneticPr fontId="1" type="noConversion"/>
  </si>
  <si>
    <t xml:space="preserve">        (附註六(十四)(廿四))</t>
    <phoneticPr fontId="1" type="noConversion"/>
  </si>
  <si>
    <t xml:space="preserve">    其他應付款(附註七)</t>
    <phoneticPr fontId="1" type="noConversion"/>
  </si>
  <si>
    <t xml:space="preserve">    其他應付款項-關係人(附註七)</t>
    <phoneticPr fontId="1" type="noConversion"/>
  </si>
  <si>
    <t xml:space="preserve">    應付帳款-關係人(附註七)</t>
    <phoneticPr fontId="1" type="noConversion"/>
  </si>
  <si>
    <t xml:space="preserve">         (附註六(三)(廿四))</t>
    <phoneticPr fontId="1" type="noConversion"/>
  </si>
  <si>
    <t xml:space="preserve">          (廿四))</t>
    <phoneticPr fontId="1" type="noConversion"/>
  </si>
  <si>
    <t xml:space="preserve">          負債-流動(附註六(二)(十四)</t>
    <phoneticPr fontId="1" type="noConversion"/>
  </si>
  <si>
    <t xml:space="preserve">    短期負債(附註六(十三))</t>
    <phoneticPr fontId="1" type="noConversion"/>
  </si>
  <si>
    <t>(附註六(十一))</t>
    <phoneticPr fontId="1" type="noConversion"/>
  </si>
  <si>
    <t>(附註六(十))</t>
    <phoneticPr fontId="1" type="noConversion"/>
  </si>
  <si>
    <t>(附註六(四)(廿四))</t>
    <phoneticPr fontId="1" type="noConversion"/>
  </si>
  <si>
    <t>(附註七)</t>
    <phoneticPr fontId="1" type="noConversion"/>
  </si>
  <si>
    <t>應收票據及帳款淨額(附註六(五))</t>
    <phoneticPr fontId="1" type="noConversion"/>
  </si>
  <si>
    <t>(附註六(三)(廿四))</t>
    <phoneticPr fontId="1" type="noConversion"/>
  </si>
  <si>
    <t>現金及約當現金(附註六(一))</t>
    <phoneticPr fontId="1" type="noConversion"/>
  </si>
  <si>
    <t xml:space="preserve">     透過損益按公允價值衡量之金融</t>
    <phoneticPr fontId="1" type="noConversion"/>
  </si>
  <si>
    <t xml:space="preserve">       資產-流動(附註六(二)(廿四))</t>
    <phoneticPr fontId="1" type="noConversion"/>
  </si>
  <si>
    <t xml:space="preserve">     避險之衍生性金融資產-流動</t>
    <phoneticPr fontId="1" type="noConversion"/>
  </si>
  <si>
    <t xml:space="preserve">     備供出售金融資產-流動</t>
    <phoneticPr fontId="1" type="noConversion"/>
  </si>
  <si>
    <t xml:space="preserve">     應收帳款-關係人(附註七)</t>
    <phoneticPr fontId="1" type="noConversion"/>
  </si>
  <si>
    <t xml:space="preserve">     其他應收款(附註六(六))</t>
    <phoneticPr fontId="1" type="noConversion"/>
  </si>
  <si>
    <t xml:space="preserve">     其他應收款-關係人</t>
    <phoneticPr fontId="1" type="noConversion"/>
  </si>
  <si>
    <t xml:space="preserve">     當期所得稅資產</t>
    <phoneticPr fontId="1" type="noConversion"/>
  </si>
  <si>
    <t xml:space="preserve">     存貨(附註六(七))</t>
    <phoneticPr fontId="1" type="noConversion"/>
  </si>
  <si>
    <t xml:space="preserve">     待出售非流動資產(附註六(八))</t>
    <phoneticPr fontId="1" type="noConversion"/>
  </si>
  <si>
    <t xml:space="preserve">     其他流動資產</t>
    <phoneticPr fontId="1" type="noConversion"/>
  </si>
  <si>
    <t xml:space="preserve">      流動資產合計</t>
    <phoneticPr fontId="1" type="noConversion"/>
  </si>
  <si>
    <t>　非流動資產：</t>
    <phoneticPr fontId="1" type="noConversion"/>
  </si>
  <si>
    <t xml:space="preserve">     透過損益按公允價值衡量之金融</t>
    <phoneticPr fontId="1" type="noConversion"/>
  </si>
  <si>
    <t xml:space="preserve">     備供出售金融資產-非流動</t>
    <phoneticPr fontId="1" type="noConversion"/>
  </si>
  <si>
    <t xml:space="preserve">       資產-非流動(附註六(二)(廿四))</t>
    <phoneticPr fontId="1" type="noConversion"/>
  </si>
  <si>
    <t xml:space="preserve">     採用權益法之投資(附註六(九))</t>
    <phoneticPr fontId="1" type="noConversion"/>
  </si>
  <si>
    <t xml:space="preserve">     不動產、廠房及設備</t>
    <phoneticPr fontId="1" type="noConversion"/>
  </si>
  <si>
    <t xml:space="preserve">     投資性不動產淨額</t>
    <phoneticPr fontId="1" type="noConversion"/>
  </si>
  <si>
    <t xml:space="preserve">     無形資產(附註六(十二))</t>
    <phoneticPr fontId="1" type="noConversion"/>
  </si>
  <si>
    <t xml:space="preserve">     遞延所得稅資產</t>
    <phoneticPr fontId="1" type="noConversion"/>
  </si>
  <si>
    <t xml:space="preserve">     其他非流動資產(附註八)</t>
    <phoneticPr fontId="1" type="noConversion"/>
  </si>
  <si>
    <t xml:space="preserve">      非流動資產合計</t>
    <phoneticPr fontId="1" type="noConversion"/>
  </si>
  <si>
    <t xml:space="preserve">  資產總計</t>
    <phoneticPr fontId="1" type="noConversion"/>
  </si>
  <si>
    <t xml:space="preserve">  單位：新台幣千元</t>
    <phoneticPr fontId="1" type="noConversion"/>
  </si>
  <si>
    <t>(續次頁)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</si>
  <si>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</si>
  <si>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</si>
  <si>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</si>
  <si>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</si>
  <si>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</si>
  <si>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僅經核閱，未依一般公認審計準則查核</t>
    <phoneticPr fontId="1" type="noConversion"/>
  </si>
  <si>
    <t xml:space="preserve">               單位：新台幣千元</t>
    <phoneticPr fontId="1" type="noConversion"/>
  </si>
  <si>
    <t>合併綜合損益表</t>
    <phoneticPr fontId="1" type="noConversion"/>
  </si>
  <si>
    <t>民國一○二年與一○一年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</si>
</sst>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);\(#,##0\)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b/>
      <u/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8" xfId="0" applyNumberFormat="1" applyFont="1" applyBorder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>
      <alignment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3" fontId="5" fillId="0" borderId="5" xfId="0" applyNumberFormat="1" applyFont="1" applyBorder="1">
      <alignment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  <xf numFmtId="3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4" xfId="0" applyNumberFormat="1" applyFont="1" applyBorder="1">
      <alignment vertical="center"/>
    </xf>
    <xf numFmtId="3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" fontId="6" fillId="0" borderId="10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6" fillId="0" borderId="10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" fontId="6" fillId="0" borderId="0" xfId="0" applyNumberFormat="1" applyFont="1" applyBorder="1">
      <alignment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>
      <alignment vertical="center"/>
    </xf>
    <xf numFmtId="0" fontId="4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3"/>
  <sheetViews>
    <sheetView tabSelected="1" showWhiteSpace="0" view="pageLayout" topLeftCell="A101" zoomScaleNormal="100" workbookViewId="0">
      <selection activeCell="A53" sqref="A53:L53"/>
    </sheetView>
  </sheetViews>
  <sheetFormatPr defaultRowHeight="16.2"/>
  <cols>
    <col min="1" max="1" width="7.6640625" style="5" customWidth="1"/>
    <col min="2" max="2" width="15.44140625" style="1" customWidth="1"/>
    <col min="3" max="3" width="24.6640625" style="1" customWidth="1"/>
    <col min="4" max="4" width="2.5546875" style="14" customWidth="1"/>
    <col min="5" max="5" width="14.109375" style="15" bestFit="1" customWidth="1"/>
    <col min="6" max="6" width="0.88671875" style="15" customWidth="1"/>
    <col min="7" max="7" width="4.88671875" style="16" bestFit="1" customWidth="1"/>
    <col min="8" max="8" width="2.44140625" style="15" customWidth="1"/>
    <col min="9" max="9" width="14.109375" style="15" bestFit="1" customWidth="1"/>
    <col min="10" max="10" width="2.6640625" style="15" bestFit="1" customWidth="1"/>
    <col min="11" max="11" width="4.88671875" style="16" bestFit="1" customWidth="1"/>
    <col min="12" max="16384" width="8.88671875" style="1"/>
  </cols>
  <sheetData>
    <row r="1" spans="1:12" ht="24.6">
      <c r="A1" s="53" t="s">
        <v>110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24.6">
      <c r="A2" s="51" t="s">
        <v>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4.6">
      <c r="A3" s="51" t="s">
        <v>26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4.6">
      <c r="A4" s="51" t="s">
        <v>27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24.6">
      <c r="A5" s="2"/>
      <c r="B5" s="3"/>
      <c r="C5" s="3"/>
      <c r="D5" s="4"/>
      <c r="E5" s="51" t="s">
        <v>103</v>
      </c>
      <c r="F5" s="51"/>
      <c r="G5" s="51"/>
      <c r="H5" s="51"/>
      <c r="I5" s="51"/>
      <c r="J5" s="51"/>
      <c r="K5" s="51"/>
      <c r="L5" s="51"/>
    </row>
    <row r="8" spans="1:12">
      <c r="D8" s="6"/>
      <c r="E8" s="54" t="s">
        <v>28</v>
      </c>
      <c r="F8" s="54"/>
      <c r="G8" s="54"/>
      <c r="H8" s="7"/>
      <c r="I8" s="55" t="s">
        <v>29</v>
      </c>
      <c r="J8" s="55"/>
      <c r="K8" s="55"/>
    </row>
    <row r="9" spans="1:12">
      <c r="B9" s="8" t="s">
        <v>30</v>
      </c>
      <c r="C9" s="8"/>
      <c r="D9" s="9"/>
      <c r="E9" s="10" t="s">
        <v>31</v>
      </c>
      <c r="F9" s="11"/>
      <c r="G9" s="10" t="s">
        <v>32</v>
      </c>
      <c r="H9" s="7"/>
      <c r="I9" s="10" t="s">
        <v>33</v>
      </c>
      <c r="J9" s="12"/>
      <c r="K9" s="10" t="s">
        <v>34</v>
      </c>
    </row>
    <row r="10" spans="1:12">
      <c r="B10" s="58" t="s">
        <v>35</v>
      </c>
      <c r="C10" s="58"/>
    </row>
    <row r="11" spans="1:12" ht="3.6" customHeight="1">
      <c r="B11" s="17"/>
      <c r="C11" s="17"/>
      <c r="E11" s="18"/>
      <c r="F11" s="19"/>
      <c r="G11" s="18"/>
      <c r="H11" s="18"/>
      <c r="I11" s="20"/>
      <c r="J11" s="20"/>
      <c r="K11" s="18"/>
    </row>
    <row r="12" spans="1:12" ht="17.399999999999999" customHeight="1">
      <c r="A12" s="5">
        <v>1100</v>
      </c>
      <c r="B12" s="59" t="s">
        <v>78</v>
      </c>
      <c r="C12" s="59"/>
      <c r="D12" s="5" t="s">
        <v>36</v>
      </c>
      <c r="E12" s="27">
        <v>52046266</v>
      </c>
      <c r="F12" s="27"/>
      <c r="G12" s="28">
        <v>22</v>
      </c>
      <c r="H12" s="27"/>
      <c r="I12" s="27">
        <v>50612564</v>
      </c>
      <c r="J12" s="27"/>
      <c r="K12" s="28">
        <v>23</v>
      </c>
    </row>
    <row r="13" spans="1:12" ht="20.399999999999999" customHeight="1">
      <c r="A13" s="5">
        <v>1110</v>
      </c>
      <c r="B13" s="52" t="s">
        <v>79</v>
      </c>
      <c r="C13" s="52"/>
      <c r="E13" s="27"/>
      <c r="F13" s="27"/>
      <c r="G13" s="28"/>
      <c r="H13" s="27"/>
      <c r="I13" s="27"/>
      <c r="J13" s="27"/>
      <c r="K13" s="28"/>
    </row>
    <row r="14" spans="1:12">
      <c r="B14" s="52" t="s">
        <v>80</v>
      </c>
      <c r="C14" s="52"/>
      <c r="E14" s="27">
        <v>454407</v>
      </c>
      <c r="F14" s="27"/>
      <c r="G14" s="28" t="s">
        <v>105</v>
      </c>
      <c r="H14" s="27"/>
      <c r="I14" s="27">
        <v>25415</v>
      </c>
      <c r="J14" s="27"/>
      <c r="K14" s="28" t="s">
        <v>37</v>
      </c>
    </row>
    <row r="15" spans="1:12" ht="19.8" customHeight="1">
      <c r="A15" s="5">
        <v>1135</v>
      </c>
      <c r="B15" s="52" t="s">
        <v>81</v>
      </c>
      <c r="C15" s="52"/>
      <c r="E15" s="27"/>
      <c r="F15" s="27"/>
      <c r="G15" s="28"/>
      <c r="H15" s="27"/>
      <c r="I15" s="27"/>
      <c r="J15" s="27"/>
      <c r="K15" s="28"/>
    </row>
    <row r="16" spans="1:12">
      <c r="B16" s="59" t="s">
        <v>77</v>
      </c>
      <c r="C16" s="59"/>
      <c r="E16" s="27">
        <v>632751</v>
      </c>
      <c r="F16" s="27"/>
      <c r="G16" s="28" t="s">
        <v>106</v>
      </c>
      <c r="H16" s="27"/>
      <c r="I16" s="27">
        <v>192461</v>
      </c>
      <c r="J16" s="27"/>
      <c r="K16" s="28" t="s">
        <v>107</v>
      </c>
    </row>
    <row r="17" spans="1:11">
      <c r="A17" s="5">
        <v>1125</v>
      </c>
      <c r="B17" s="52" t="s">
        <v>82</v>
      </c>
      <c r="C17" s="52"/>
      <c r="E17" s="27"/>
      <c r="F17" s="27"/>
      <c r="G17" s="28"/>
      <c r="H17" s="27"/>
      <c r="I17" s="27"/>
      <c r="J17" s="27"/>
      <c r="K17" s="28"/>
    </row>
    <row r="18" spans="1:11">
      <c r="B18" s="59" t="s">
        <v>74</v>
      </c>
      <c r="C18" s="59"/>
      <c r="E18" s="27">
        <v>107761</v>
      </c>
      <c r="F18" s="27"/>
      <c r="G18" s="28" t="s">
        <v>108</v>
      </c>
      <c r="H18" s="27"/>
      <c r="I18" s="27">
        <v>169017</v>
      </c>
      <c r="J18" s="27"/>
      <c r="K18" s="28" t="s">
        <v>108</v>
      </c>
    </row>
    <row r="19" spans="1:11">
      <c r="A19" s="5">
        <v>1170</v>
      </c>
      <c r="B19" s="60" t="s">
        <v>76</v>
      </c>
      <c r="C19" s="60"/>
      <c r="E19" s="27">
        <v>66477907</v>
      </c>
      <c r="F19" s="27"/>
      <c r="G19" s="28">
        <v>29</v>
      </c>
      <c r="H19" s="27"/>
      <c r="I19" s="27">
        <v>68742900</v>
      </c>
      <c r="J19" s="27"/>
      <c r="K19" s="28">
        <v>30</v>
      </c>
    </row>
    <row r="20" spans="1:11">
      <c r="A20" s="5">
        <v>1180</v>
      </c>
      <c r="B20" s="52" t="s">
        <v>83</v>
      </c>
      <c r="C20" s="52"/>
      <c r="E20" s="27">
        <v>26937</v>
      </c>
      <c r="F20" s="27"/>
      <c r="G20" s="28" t="s">
        <v>37</v>
      </c>
      <c r="H20" s="27"/>
      <c r="I20" s="27">
        <v>41283</v>
      </c>
      <c r="J20" s="27"/>
      <c r="K20" s="28" t="s">
        <v>106</v>
      </c>
    </row>
    <row r="21" spans="1:11">
      <c r="A21" s="5">
        <v>1200</v>
      </c>
      <c r="B21" s="52" t="s">
        <v>84</v>
      </c>
      <c r="C21" s="52"/>
      <c r="E21" s="27">
        <v>2482403</v>
      </c>
      <c r="F21" s="27"/>
      <c r="G21" s="28">
        <v>1</v>
      </c>
      <c r="H21" s="27"/>
      <c r="I21" s="27">
        <v>2345990</v>
      </c>
      <c r="J21" s="27"/>
      <c r="K21" s="28">
        <v>1</v>
      </c>
    </row>
    <row r="22" spans="1:11">
      <c r="A22" s="5">
        <v>1210</v>
      </c>
      <c r="B22" s="52" t="s">
        <v>85</v>
      </c>
      <c r="C22" s="52"/>
      <c r="E22" s="27"/>
      <c r="F22" s="27"/>
      <c r="G22" s="28"/>
      <c r="H22" s="27"/>
      <c r="I22" s="27"/>
      <c r="J22" s="27"/>
      <c r="K22" s="28"/>
    </row>
    <row r="23" spans="1:11">
      <c r="B23" s="59" t="s">
        <v>75</v>
      </c>
      <c r="C23" s="59"/>
      <c r="E23" s="27">
        <v>17</v>
      </c>
      <c r="F23" s="27"/>
      <c r="G23" s="28" t="s">
        <v>105</v>
      </c>
      <c r="H23" s="27"/>
      <c r="I23" s="27">
        <v>17</v>
      </c>
      <c r="J23" s="27"/>
      <c r="K23" s="28" t="s">
        <v>106</v>
      </c>
    </row>
    <row r="24" spans="1:11">
      <c r="A24" s="5">
        <v>1220</v>
      </c>
      <c r="B24" s="52" t="s">
        <v>86</v>
      </c>
      <c r="C24" s="52"/>
      <c r="E24" s="27">
        <v>1257928</v>
      </c>
      <c r="F24" s="27"/>
      <c r="G24" s="28">
        <v>1</v>
      </c>
      <c r="H24" s="27"/>
      <c r="I24" s="27">
        <v>1137101</v>
      </c>
      <c r="J24" s="27"/>
      <c r="K24" s="28">
        <v>1</v>
      </c>
    </row>
    <row r="25" spans="1:11">
      <c r="A25" s="5" t="s">
        <v>7</v>
      </c>
      <c r="B25" s="52" t="s">
        <v>87</v>
      </c>
      <c r="C25" s="52"/>
      <c r="E25" s="27">
        <v>50110686</v>
      </c>
      <c r="F25" s="27"/>
      <c r="G25" s="28">
        <v>21</v>
      </c>
      <c r="H25" s="27"/>
      <c r="I25" s="27">
        <v>43336949</v>
      </c>
      <c r="J25" s="27"/>
      <c r="K25" s="28">
        <v>19</v>
      </c>
    </row>
    <row r="26" spans="1:11">
      <c r="A26" s="5">
        <v>1460</v>
      </c>
      <c r="B26" s="52" t="s">
        <v>88</v>
      </c>
      <c r="C26" s="52"/>
      <c r="E26" s="28" t="s">
        <v>105</v>
      </c>
      <c r="F26" s="27"/>
      <c r="G26" s="28" t="s">
        <v>105</v>
      </c>
      <c r="H26" s="27"/>
      <c r="I26" s="28" t="s">
        <v>37</v>
      </c>
      <c r="J26" s="27"/>
      <c r="K26" s="28" t="s">
        <v>109</v>
      </c>
    </row>
    <row r="27" spans="1:11">
      <c r="A27" s="5">
        <v>1470</v>
      </c>
      <c r="B27" s="52" t="s">
        <v>89</v>
      </c>
      <c r="C27" s="52"/>
      <c r="E27" s="27">
        <v>3011020</v>
      </c>
      <c r="F27" s="27"/>
      <c r="G27" s="28">
        <v>2</v>
      </c>
      <c r="H27" s="27"/>
      <c r="I27" s="27">
        <v>2425716</v>
      </c>
      <c r="J27" s="27"/>
      <c r="K27" s="28">
        <v>1</v>
      </c>
    </row>
    <row r="28" spans="1:11" ht="16.8" thickBot="1">
      <c r="B28" s="58" t="s">
        <v>90</v>
      </c>
      <c r="C28" s="58"/>
      <c r="D28" s="21"/>
      <c r="E28" s="42">
        <f>SUM(E12:E27)</f>
        <v>176608083</v>
      </c>
      <c r="F28" s="27"/>
      <c r="G28" s="43">
        <f>SUM(G12:G27)</f>
        <v>76</v>
      </c>
      <c r="H28" s="27"/>
      <c r="I28" s="42">
        <f>SUM(I12:I27)</f>
        <v>169029413</v>
      </c>
      <c r="J28" s="27"/>
      <c r="K28" s="43">
        <f>SUM(K12:K27)</f>
        <v>75</v>
      </c>
    </row>
    <row r="29" spans="1:11">
      <c r="B29" s="58" t="s">
        <v>91</v>
      </c>
      <c r="C29" s="58"/>
      <c r="E29" s="27"/>
      <c r="F29" s="27"/>
      <c r="G29" s="28"/>
      <c r="H29" s="27"/>
      <c r="I29" s="27"/>
      <c r="J29" s="27"/>
      <c r="K29" s="28"/>
    </row>
    <row r="30" spans="1:11">
      <c r="A30" s="5">
        <v>1510</v>
      </c>
      <c r="B30" s="52" t="s">
        <v>92</v>
      </c>
      <c r="C30" s="52"/>
      <c r="E30" s="27"/>
      <c r="F30" s="27"/>
      <c r="G30" s="28"/>
      <c r="H30" s="27"/>
      <c r="I30" s="27"/>
      <c r="J30" s="27"/>
      <c r="K30" s="28"/>
    </row>
    <row r="31" spans="1:11">
      <c r="B31" s="52" t="s">
        <v>94</v>
      </c>
      <c r="C31" s="52"/>
      <c r="E31" s="27">
        <v>1200</v>
      </c>
      <c r="F31" s="27"/>
      <c r="G31" s="28" t="s">
        <v>109</v>
      </c>
      <c r="H31" s="27"/>
      <c r="I31" s="28" t="s">
        <v>109</v>
      </c>
      <c r="J31" s="27"/>
      <c r="K31" s="28" t="s">
        <v>6</v>
      </c>
    </row>
    <row r="32" spans="1:11">
      <c r="A32" s="5">
        <v>1523</v>
      </c>
      <c r="B32" s="52" t="s">
        <v>93</v>
      </c>
      <c r="C32" s="52"/>
      <c r="E32" s="27"/>
      <c r="F32" s="27"/>
      <c r="G32" s="28"/>
      <c r="H32" s="27"/>
      <c r="I32" s="27"/>
      <c r="J32" s="27"/>
      <c r="K32" s="28"/>
    </row>
    <row r="33" spans="1:11">
      <c r="B33" s="59" t="s">
        <v>74</v>
      </c>
      <c r="C33" s="59"/>
      <c r="E33" s="27">
        <v>3077364</v>
      </c>
      <c r="F33" s="27"/>
      <c r="G33" s="28">
        <v>1</v>
      </c>
      <c r="H33" s="27"/>
      <c r="I33" s="27">
        <v>3353089</v>
      </c>
      <c r="J33" s="27"/>
      <c r="K33" s="28">
        <v>2</v>
      </c>
    </row>
    <row r="34" spans="1:11">
      <c r="A34" s="5">
        <v>1550</v>
      </c>
      <c r="B34" s="52" t="s">
        <v>95</v>
      </c>
      <c r="C34" s="52"/>
      <c r="E34" s="27">
        <v>179024</v>
      </c>
      <c r="F34" s="27"/>
      <c r="G34" s="28" t="s">
        <v>6</v>
      </c>
      <c r="H34" s="27"/>
      <c r="I34" s="27">
        <v>189837</v>
      </c>
      <c r="J34" s="27"/>
      <c r="K34" s="28" t="s">
        <v>6</v>
      </c>
    </row>
    <row r="35" spans="1:11">
      <c r="A35" s="5">
        <v>1600</v>
      </c>
      <c r="B35" s="52" t="s">
        <v>96</v>
      </c>
      <c r="C35" s="52"/>
      <c r="E35" s="27"/>
      <c r="F35" s="27"/>
      <c r="G35" s="28"/>
      <c r="H35" s="27"/>
      <c r="I35" s="27"/>
      <c r="J35" s="27"/>
      <c r="K35" s="28"/>
    </row>
    <row r="36" spans="1:11">
      <c r="B36" s="59" t="s">
        <v>73</v>
      </c>
      <c r="C36" s="59"/>
      <c r="E36" s="27">
        <v>6477712</v>
      </c>
      <c r="F36" s="27"/>
      <c r="G36" s="28">
        <v>3</v>
      </c>
      <c r="H36" s="27"/>
      <c r="I36" s="27">
        <v>6348237</v>
      </c>
      <c r="J36" s="27"/>
      <c r="K36" s="28">
        <v>3</v>
      </c>
    </row>
    <row r="37" spans="1:11">
      <c r="A37" s="5">
        <v>1760</v>
      </c>
      <c r="B37" s="52" t="s">
        <v>97</v>
      </c>
      <c r="C37" s="52"/>
      <c r="E37" s="27"/>
      <c r="F37" s="27"/>
      <c r="G37" s="28"/>
      <c r="H37" s="27"/>
      <c r="I37" s="27"/>
      <c r="J37" s="27"/>
      <c r="K37" s="28"/>
    </row>
    <row r="38" spans="1:11">
      <c r="B38" s="59" t="s">
        <v>72</v>
      </c>
      <c r="C38" s="59"/>
      <c r="E38" s="27">
        <v>1652164</v>
      </c>
      <c r="F38" s="27"/>
      <c r="G38" s="28">
        <v>1</v>
      </c>
      <c r="H38" s="27"/>
      <c r="I38" s="27">
        <v>2540396</v>
      </c>
      <c r="J38" s="27"/>
      <c r="K38" s="28">
        <v>1</v>
      </c>
    </row>
    <row r="39" spans="1:11">
      <c r="A39" s="5">
        <v>1780</v>
      </c>
      <c r="B39" s="52" t="s">
        <v>98</v>
      </c>
      <c r="C39" s="52"/>
      <c r="E39" s="27">
        <v>39464926</v>
      </c>
      <c r="F39" s="27"/>
      <c r="G39" s="28">
        <v>17</v>
      </c>
      <c r="H39" s="27"/>
      <c r="I39" s="27">
        <v>39134920</v>
      </c>
      <c r="J39" s="27"/>
      <c r="K39" s="28">
        <v>17</v>
      </c>
    </row>
    <row r="40" spans="1:11">
      <c r="A40" s="5">
        <v>1840</v>
      </c>
      <c r="B40" s="52" t="s">
        <v>99</v>
      </c>
      <c r="C40" s="52"/>
      <c r="E40" s="27">
        <v>3476569</v>
      </c>
      <c r="F40" s="27"/>
      <c r="G40" s="28">
        <v>1</v>
      </c>
      <c r="H40" s="27"/>
      <c r="I40" s="27">
        <v>3324956</v>
      </c>
      <c r="J40" s="27"/>
      <c r="K40" s="28">
        <v>1</v>
      </c>
    </row>
    <row r="41" spans="1:11" ht="16.8" thickBot="1">
      <c r="A41" s="5">
        <v>1900</v>
      </c>
      <c r="B41" s="52" t="s">
        <v>100</v>
      </c>
      <c r="C41" s="52"/>
      <c r="D41" s="22"/>
      <c r="E41" s="31">
        <v>2178597</v>
      </c>
      <c r="F41" s="27"/>
      <c r="G41" s="32">
        <v>1</v>
      </c>
      <c r="H41" s="27"/>
      <c r="I41" s="31">
        <v>2395300</v>
      </c>
      <c r="J41" s="27"/>
      <c r="K41" s="32">
        <v>1</v>
      </c>
    </row>
    <row r="42" spans="1:11">
      <c r="B42" s="58" t="s">
        <v>101</v>
      </c>
      <c r="C42" s="58"/>
      <c r="D42" s="22"/>
      <c r="E42" s="40">
        <f>SUM(E30:E41)</f>
        <v>56507556</v>
      </c>
      <c r="F42" s="27"/>
      <c r="G42" s="49">
        <f>SUM(G30:G41)</f>
        <v>24</v>
      </c>
      <c r="H42" s="27"/>
      <c r="I42" s="50">
        <f>SUM(I30:I41)</f>
        <v>57286735</v>
      </c>
      <c r="J42" s="27"/>
      <c r="K42" s="49">
        <f>SUM(K30:K41)</f>
        <v>25</v>
      </c>
    </row>
    <row r="43" spans="1:11" s="65" customFormat="1" ht="16.8" thickBot="1">
      <c r="A43" s="13"/>
      <c r="B43" s="58" t="s">
        <v>102</v>
      </c>
      <c r="C43" s="58"/>
      <c r="D43" s="61" t="s">
        <v>5</v>
      </c>
      <c r="E43" s="62">
        <f>SUM(E42+E28)</f>
        <v>233115639</v>
      </c>
      <c r="F43" s="46"/>
      <c r="G43" s="63">
        <f>SUM(24+76)</f>
        <v>100</v>
      </c>
      <c r="H43" s="46"/>
      <c r="I43" s="64">
        <f>SUM(I42+I28)</f>
        <v>226316148</v>
      </c>
      <c r="J43" s="46"/>
      <c r="K43" s="63">
        <f>SUM(K42+K28)</f>
        <v>100</v>
      </c>
    </row>
    <row r="44" spans="1:11" ht="7.2" customHeight="1" thickTop="1">
      <c r="B44" s="52"/>
      <c r="C44" s="52"/>
      <c r="E44" s="23"/>
    </row>
    <row r="45" spans="1:11">
      <c r="B45" s="52"/>
      <c r="C45" s="52"/>
    </row>
    <row r="46" spans="1:11">
      <c r="B46" s="52"/>
      <c r="C46" s="52"/>
      <c r="H46" s="55" t="s">
        <v>38</v>
      </c>
      <c r="I46" s="55"/>
      <c r="J46" s="55"/>
      <c r="K46" s="55"/>
    </row>
    <row r="47" spans="1:11">
      <c r="B47" s="52"/>
      <c r="C47" s="52"/>
    </row>
    <row r="48" spans="1:11">
      <c r="B48" s="52"/>
      <c r="C48" s="52"/>
    </row>
    <row r="49" spans="1:12">
      <c r="B49" s="52"/>
      <c r="C49" s="52"/>
    </row>
    <row r="50" spans="1:12">
      <c r="B50" s="52"/>
      <c r="C50" s="52"/>
    </row>
    <row r="51" spans="1:12" ht="24.6">
      <c r="A51" s="53" t="s">
        <v>110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1:12" ht="24.6">
      <c r="A52" s="51" t="s">
        <v>0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12" ht="24.6">
      <c r="A53" s="51" t="s">
        <v>8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</row>
    <row r="54" spans="1:12" ht="24.6">
      <c r="A54" s="51" t="s">
        <v>39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ht="24.6">
      <c r="A55" s="2"/>
      <c r="B55" s="3"/>
      <c r="C55" s="3"/>
      <c r="D55" s="4"/>
      <c r="E55" s="51" t="s">
        <v>103</v>
      </c>
      <c r="F55" s="51"/>
      <c r="G55" s="51"/>
      <c r="H55" s="51"/>
      <c r="I55" s="51"/>
      <c r="J55" s="51"/>
      <c r="K55" s="51"/>
      <c r="L55" s="51"/>
    </row>
    <row r="56" spans="1:1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2">
      <c r="D58" s="6"/>
      <c r="E58" s="54" t="s">
        <v>3</v>
      </c>
      <c r="F58" s="54"/>
      <c r="G58" s="54"/>
      <c r="H58" s="7"/>
      <c r="I58" s="55" t="s">
        <v>4</v>
      </c>
      <c r="J58" s="55"/>
      <c r="K58" s="55"/>
    </row>
    <row r="59" spans="1:12">
      <c r="B59" s="8" t="s">
        <v>10</v>
      </c>
      <c r="C59" s="8"/>
      <c r="D59" s="9"/>
      <c r="E59" s="10" t="s">
        <v>1</v>
      </c>
      <c r="F59" s="11"/>
      <c r="G59" s="10" t="s">
        <v>2</v>
      </c>
      <c r="H59" s="7"/>
      <c r="I59" s="10" t="s">
        <v>1</v>
      </c>
      <c r="J59" s="12"/>
      <c r="K59" s="10" t="s">
        <v>2</v>
      </c>
    </row>
    <row r="60" spans="1:12">
      <c r="B60" s="58" t="s">
        <v>9</v>
      </c>
      <c r="C60" s="58"/>
    </row>
    <row r="61" spans="1:12">
      <c r="A61" s="5">
        <v>2100</v>
      </c>
      <c r="B61" s="52" t="s">
        <v>71</v>
      </c>
      <c r="C61" s="52"/>
      <c r="D61" s="26" t="s">
        <v>46</v>
      </c>
      <c r="E61" s="27">
        <v>70000</v>
      </c>
      <c r="F61" s="27"/>
      <c r="G61" s="28" t="s">
        <v>6</v>
      </c>
      <c r="H61" s="27"/>
      <c r="I61" s="27">
        <v>349974</v>
      </c>
      <c r="J61" s="27">
        <v>0</v>
      </c>
      <c r="K61" s="28" t="s">
        <v>6</v>
      </c>
    </row>
    <row r="62" spans="1:12">
      <c r="A62" s="5">
        <v>2120</v>
      </c>
      <c r="B62" s="52" t="s">
        <v>18</v>
      </c>
      <c r="C62" s="52"/>
      <c r="D62" s="29"/>
      <c r="E62" s="27"/>
      <c r="F62" s="27"/>
      <c r="G62" s="28"/>
      <c r="H62" s="27"/>
      <c r="I62" s="27"/>
      <c r="J62" s="27"/>
      <c r="K62" s="28"/>
    </row>
    <row r="63" spans="1:12">
      <c r="A63" s="5" t="s">
        <v>11</v>
      </c>
      <c r="B63" s="52" t="s">
        <v>70</v>
      </c>
      <c r="C63" s="52"/>
      <c r="D63" s="29"/>
      <c r="E63" s="27"/>
      <c r="F63" s="27"/>
      <c r="G63" s="28"/>
      <c r="H63" s="27"/>
      <c r="I63" s="27"/>
      <c r="J63" s="27"/>
      <c r="K63" s="28"/>
    </row>
    <row r="64" spans="1:12">
      <c r="B64" s="52" t="s">
        <v>69</v>
      </c>
      <c r="C64" s="52"/>
      <c r="D64" s="29"/>
      <c r="E64" s="27">
        <v>213006</v>
      </c>
      <c r="F64" s="27"/>
      <c r="G64" s="28" t="s">
        <v>6</v>
      </c>
      <c r="H64" s="27"/>
      <c r="I64" s="27">
        <v>411313</v>
      </c>
      <c r="J64" s="27"/>
      <c r="K64" s="28" t="s">
        <v>6</v>
      </c>
    </row>
    <row r="65" spans="1:11">
      <c r="A65" s="5">
        <v>2125</v>
      </c>
      <c r="B65" s="52" t="s">
        <v>13</v>
      </c>
      <c r="C65" s="52"/>
      <c r="D65" s="29"/>
      <c r="E65" s="27"/>
      <c r="F65" s="27"/>
      <c r="G65" s="28"/>
      <c r="H65" s="27"/>
      <c r="I65" s="27"/>
      <c r="J65" s="27"/>
      <c r="K65" s="28"/>
    </row>
    <row r="66" spans="1:11">
      <c r="B66" s="52" t="s">
        <v>68</v>
      </c>
      <c r="C66" s="52"/>
      <c r="D66" s="29"/>
      <c r="E66" s="27">
        <v>66481</v>
      </c>
      <c r="F66" s="27"/>
      <c r="G66" s="28" t="s">
        <v>6</v>
      </c>
      <c r="H66" s="27"/>
      <c r="I66" s="27">
        <v>1149400</v>
      </c>
      <c r="J66" s="27"/>
      <c r="K66" s="28">
        <v>1</v>
      </c>
    </row>
    <row r="67" spans="1:11">
      <c r="A67" s="5">
        <v>2170</v>
      </c>
      <c r="B67" s="52" t="s">
        <v>14</v>
      </c>
      <c r="C67" s="52"/>
      <c r="D67" s="29"/>
      <c r="E67" s="27">
        <v>69631402</v>
      </c>
      <c r="F67" s="27"/>
      <c r="G67" s="28">
        <v>30</v>
      </c>
      <c r="H67" s="27"/>
      <c r="I67" s="27">
        <v>71638728</v>
      </c>
      <c r="J67" s="27"/>
      <c r="K67" s="28">
        <v>32</v>
      </c>
    </row>
    <row r="68" spans="1:11">
      <c r="A68" s="5">
        <v>2180</v>
      </c>
      <c r="B68" s="52" t="s">
        <v>67</v>
      </c>
      <c r="C68" s="52"/>
      <c r="D68" s="29"/>
      <c r="E68" s="27" t="s">
        <v>6</v>
      </c>
      <c r="F68" s="27"/>
      <c r="G68" s="28" t="s">
        <v>6</v>
      </c>
      <c r="H68" s="27"/>
      <c r="I68" s="27" t="s">
        <v>6</v>
      </c>
      <c r="J68" s="27"/>
      <c r="K68" s="28" t="s">
        <v>6</v>
      </c>
    </row>
    <row r="69" spans="1:11">
      <c r="A69" s="5">
        <v>2220</v>
      </c>
      <c r="B69" s="52" t="s">
        <v>66</v>
      </c>
      <c r="C69" s="52"/>
      <c r="D69" s="29"/>
      <c r="E69" s="27">
        <v>14</v>
      </c>
      <c r="F69" s="27"/>
      <c r="G69" s="28" t="s">
        <v>6</v>
      </c>
      <c r="H69" s="27"/>
      <c r="I69" s="27">
        <v>1914</v>
      </c>
      <c r="J69" s="27"/>
      <c r="K69" s="28" t="s">
        <v>6</v>
      </c>
    </row>
    <row r="70" spans="1:11">
      <c r="A70" s="5">
        <v>2200</v>
      </c>
      <c r="B70" s="52" t="s">
        <v>65</v>
      </c>
      <c r="C70" s="52"/>
      <c r="D70" s="29"/>
      <c r="E70" s="27">
        <v>41907998</v>
      </c>
      <c r="F70" s="27"/>
      <c r="G70" s="28">
        <v>18</v>
      </c>
      <c r="H70" s="27"/>
      <c r="I70" s="27">
        <v>39934153</v>
      </c>
      <c r="J70" s="27"/>
      <c r="K70" s="28">
        <v>17</v>
      </c>
    </row>
    <row r="71" spans="1:11">
      <c r="A71" s="5">
        <v>2250</v>
      </c>
      <c r="B71" s="52" t="s">
        <v>63</v>
      </c>
      <c r="C71" s="52"/>
      <c r="D71" s="29"/>
      <c r="E71" s="27">
        <v>10016542</v>
      </c>
      <c r="F71" s="27"/>
      <c r="G71" s="28">
        <v>4</v>
      </c>
      <c r="H71" s="27"/>
      <c r="I71" s="27">
        <v>11000810</v>
      </c>
      <c r="J71" s="27"/>
      <c r="K71" s="28">
        <v>5</v>
      </c>
    </row>
    <row r="72" spans="1:11">
      <c r="A72" s="5">
        <v>2230</v>
      </c>
      <c r="B72" s="52" t="s">
        <v>15</v>
      </c>
      <c r="C72" s="52"/>
      <c r="D72" s="29"/>
      <c r="E72" s="27">
        <v>1730149</v>
      </c>
      <c r="F72" s="27"/>
      <c r="G72" s="28">
        <v>1</v>
      </c>
      <c r="H72" s="27"/>
      <c r="I72" s="27">
        <v>2326966</v>
      </c>
      <c r="J72" s="27"/>
      <c r="K72" s="28">
        <v>1</v>
      </c>
    </row>
    <row r="73" spans="1:11">
      <c r="A73" s="5">
        <v>2321</v>
      </c>
      <c r="B73" s="52" t="s">
        <v>16</v>
      </c>
      <c r="C73" s="52"/>
      <c r="D73" s="29"/>
      <c r="E73" s="27"/>
      <c r="F73" s="27"/>
      <c r="G73" s="28"/>
      <c r="H73" s="27"/>
      <c r="I73" s="27"/>
      <c r="J73" s="27"/>
      <c r="K73" s="28"/>
    </row>
    <row r="74" spans="1:11">
      <c r="B74" s="52" t="s">
        <v>64</v>
      </c>
      <c r="C74" s="52"/>
      <c r="D74" s="29"/>
      <c r="E74" s="27">
        <v>5018694</v>
      </c>
      <c r="F74" s="27"/>
      <c r="G74" s="28">
        <v>2</v>
      </c>
      <c r="H74" s="27"/>
      <c r="I74" s="27">
        <v>4783589</v>
      </c>
      <c r="J74" s="27"/>
      <c r="K74" s="28">
        <v>2</v>
      </c>
    </row>
    <row r="75" spans="1:11">
      <c r="A75" s="5">
        <v>2322</v>
      </c>
      <c r="B75" s="52" t="s">
        <v>17</v>
      </c>
      <c r="C75" s="52"/>
      <c r="D75" s="29"/>
      <c r="E75" s="27"/>
      <c r="F75" s="27"/>
      <c r="G75" s="28"/>
      <c r="H75" s="27"/>
      <c r="I75" s="27"/>
      <c r="J75" s="27"/>
      <c r="K75" s="28"/>
    </row>
    <row r="76" spans="1:11">
      <c r="B76" s="52" t="s">
        <v>62</v>
      </c>
      <c r="C76" s="52"/>
      <c r="D76" s="29"/>
      <c r="E76" s="27" t="s">
        <v>6</v>
      </c>
      <c r="F76" s="27"/>
      <c r="G76" s="28" t="s">
        <v>6</v>
      </c>
      <c r="H76" s="27"/>
      <c r="I76" s="27">
        <v>9000000</v>
      </c>
      <c r="J76" s="27"/>
      <c r="K76" s="28">
        <v>4</v>
      </c>
    </row>
    <row r="77" spans="1:11" ht="16.8" thickBot="1">
      <c r="A77" s="5">
        <v>2399</v>
      </c>
      <c r="B77" s="52" t="s">
        <v>40</v>
      </c>
      <c r="C77" s="52"/>
      <c r="D77" s="30"/>
      <c r="E77" s="31">
        <v>3261908</v>
      </c>
      <c r="F77" s="27"/>
      <c r="G77" s="32">
        <v>2</v>
      </c>
      <c r="H77" s="27"/>
      <c r="I77" s="31">
        <v>2232140</v>
      </c>
      <c r="J77" s="27"/>
      <c r="K77" s="32">
        <v>1</v>
      </c>
    </row>
    <row r="78" spans="1:11" ht="16.8" thickBot="1">
      <c r="B78" s="58" t="s">
        <v>41</v>
      </c>
      <c r="C78" s="58"/>
      <c r="D78" s="30"/>
      <c r="E78" s="31">
        <f>SUM(E61:E77)</f>
        <v>131916194</v>
      </c>
      <c r="F78" s="27"/>
      <c r="G78" s="32">
        <f>SUM(G61:G77)</f>
        <v>57</v>
      </c>
      <c r="H78" s="27"/>
      <c r="I78" s="33">
        <f>SUM(I61:I77)</f>
        <v>142828987</v>
      </c>
      <c r="J78" s="27"/>
      <c r="K78" s="34">
        <f>SUM(J61:K77)</f>
        <v>63</v>
      </c>
    </row>
    <row r="79" spans="1:11">
      <c r="B79" s="58" t="s">
        <v>12</v>
      </c>
      <c r="C79" s="58"/>
      <c r="D79" s="29"/>
      <c r="E79" s="27"/>
      <c r="F79" s="27"/>
      <c r="G79" s="28"/>
      <c r="H79" s="27"/>
      <c r="I79" s="27"/>
      <c r="J79" s="27"/>
      <c r="K79" s="28"/>
    </row>
    <row r="80" spans="1:11">
      <c r="A80" s="5">
        <v>2530</v>
      </c>
      <c r="B80" s="52" t="s">
        <v>47</v>
      </c>
      <c r="C80" s="52"/>
      <c r="D80" s="29"/>
      <c r="E80" s="27">
        <v>9953432</v>
      </c>
      <c r="F80" s="27"/>
      <c r="G80" s="28">
        <v>4</v>
      </c>
      <c r="H80" s="27"/>
      <c r="I80" s="27">
        <v>3948504</v>
      </c>
      <c r="J80" s="27"/>
      <c r="K80" s="28">
        <v>2</v>
      </c>
    </row>
    <row r="81" spans="1:11">
      <c r="A81" s="5">
        <v>2540</v>
      </c>
      <c r="B81" s="52" t="s">
        <v>48</v>
      </c>
      <c r="C81" s="52"/>
      <c r="D81" s="29"/>
      <c r="E81" s="27">
        <v>9000000</v>
      </c>
      <c r="F81" s="27"/>
      <c r="G81" s="28">
        <v>4</v>
      </c>
      <c r="H81" s="27"/>
      <c r="I81" s="27" t="s">
        <v>6</v>
      </c>
      <c r="J81" s="27"/>
      <c r="K81" s="28" t="s">
        <v>6</v>
      </c>
    </row>
    <row r="82" spans="1:11">
      <c r="A82" s="5">
        <v>2500</v>
      </c>
      <c r="B82" s="52" t="s">
        <v>18</v>
      </c>
      <c r="C82" s="52"/>
      <c r="D82" s="29"/>
      <c r="E82" s="27"/>
      <c r="F82" s="27"/>
      <c r="G82" s="28"/>
      <c r="H82" s="27"/>
      <c r="I82" s="27"/>
      <c r="J82" s="27"/>
      <c r="K82" s="28"/>
    </row>
    <row r="83" spans="1:11">
      <c r="B83" s="52" t="s">
        <v>49</v>
      </c>
      <c r="C83" s="52"/>
      <c r="D83" s="29"/>
      <c r="E83" s="27"/>
      <c r="F83" s="27"/>
      <c r="G83" s="28"/>
      <c r="H83" s="27"/>
      <c r="I83" s="27"/>
      <c r="J83" s="27"/>
      <c r="K83" s="28"/>
    </row>
    <row r="84" spans="1:11">
      <c r="B84" s="52" t="s">
        <v>50</v>
      </c>
      <c r="C84" s="52"/>
      <c r="D84" s="29"/>
      <c r="E84" s="27">
        <v>713859</v>
      </c>
      <c r="F84" s="27"/>
      <c r="G84" s="28" t="s">
        <v>6</v>
      </c>
      <c r="H84" s="27"/>
      <c r="I84" s="27">
        <v>653583</v>
      </c>
      <c r="J84" s="27"/>
      <c r="K84" s="28" t="s">
        <v>6</v>
      </c>
    </row>
    <row r="85" spans="1:11">
      <c r="A85" s="5">
        <v>2550</v>
      </c>
      <c r="B85" s="52" t="s">
        <v>51</v>
      </c>
      <c r="C85" s="52"/>
      <c r="D85" s="29"/>
      <c r="E85" s="27">
        <v>120142</v>
      </c>
      <c r="F85" s="27"/>
      <c r="G85" s="28" t="s">
        <v>6</v>
      </c>
      <c r="H85" s="27"/>
      <c r="I85" s="27">
        <v>192055</v>
      </c>
      <c r="J85" s="27"/>
      <c r="K85" s="28" t="s">
        <v>6</v>
      </c>
    </row>
    <row r="86" spans="1:11">
      <c r="A86" s="5">
        <v>2570</v>
      </c>
      <c r="B86" s="52" t="s">
        <v>42</v>
      </c>
      <c r="C86" s="52"/>
      <c r="D86" s="29"/>
      <c r="E86" s="27">
        <v>3119278</v>
      </c>
      <c r="F86" s="27"/>
      <c r="G86" s="28">
        <v>1</v>
      </c>
      <c r="H86" s="27"/>
      <c r="I86" s="27">
        <v>3086843</v>
      </c>
      <c r="J86" s="27"/>
      <c r="K86" s="28">
        <v>1</v>
      </c>
    </row>
    <row r="87" spans="1:11" ht="16.8" thickBot="1">
      <c r="A87" s="5">
        <v>2600</v>
      </c>
      <c r="B87" s="52" t="s">
        <v>43</v>
      </c>
      <c r="C87" s="52"/>
      <c r="D87" s="30"/>
      <c r="E87" s="31">
        <v>1561502</v>
      </c>
      <c r="F87" s="27"/>
      <c r="G87" s="32">
        <v>1</v>
      </c>
      <c r="H87" s="27"/>
      <c r="I87" s="31">
        <v>1402156</v>
      </c>
      <c r="J87" s="27"/>
      <c r="K87" s="32">
        <v>1</v>
      </c>
    </row>
    <row r="88" spans="1:11" ht="16.8" thickBot="1">
      <c r="B88" s="58" t="s">
        <v>44</v>
      </c>
      <c r="C88" s="58"/>
      <c r="D88" s="56">
        <f>SUM(E80:E87)</f>
        <v>24468213</v>
      </c>
      <c r="E88" s="57"/>
      <c r="F88" s="27"/>
      <c r="G88" s="32">
        <f>SUM(G80:G87)</f>
        <v>10</v>
      </c>
      <c r="H88" s="27"/>
      <c r="I88" s="31">
        <f>SUM(I80:I87)</f>
        <v>9283141</v>
      </c>
      <c r="J88" s="27"/>
      <c r="K88" s="32">
        <f>SUM(K80:K87)</f>
        <v>4</v>
      </c>
    </row>
    <row r="89" spans="1:11" ht="16.8" thickBot="1">
      <c r="B89" s="58" t="s">
        <v>45</v>
      </c>
      <c r="C89" s="58"/>
      <c r="D89" s="56">
        <f>SUM(D88+E78)</f>
        <v>156384407</v>
      </c>
      <c r="E89" s="57"/>
      <c r="F89" s="27"/>
      <c r="G89" s="34">
        <f>SUM(G88+G78)</f>
        <v>67</v>
      </c>
      <c r="H89" s="27"/>
      <c r="I89" s="33">
        <f>SUM(I88+I78)</f>
        <v>152112128</v>
      </c>
      <c r="J89" s="27"/>
      <c r="K89" s="34">
        <f>SUM(K88+K78)</f>
        <v>67</v>
      </c>
    </row>
    <row r="90" spans="1:11">
      <c r="B90" s="58" t="s">
        <v>19</v>
      </c>
      <c r="C90" s="58"/>
      <c r="D90" s="29"/>
      <c r="E90" s="27"/>
      <c r="F90" s="27"/>
      <c r="G90" s="28"/>
      <c r="H90" s="27"/>
      <c r="I90" s="27"/>
      <c r="J90" s="27"/>
      <c r="K90" s="28"/>
    </row>
    <row r="91" spans="1:11">
      <c r="B91" s="58" t="s">
        <v>52</v>
      </c>
      <c r="C91" s="58"/>
      <c r="D91" s="29"/>
      <c r="E91" s="27"/>
      <c r="F91" s="27"/>
      <c r="G91" s="28"/>
      <c r="H91" s="27"/>
      <c r="I91" s="27"/>
      <c r="J91" s="27"/>
      <c r="K91" s="28"/>
    </row>
    <row r="92" spans="1:11">
      <c r="A92" s="5">
        <v>3110</v>
      </c>
      <c r="B92" s="52" t="s">
        <v>21</v>
      </c>
      <c r="C92" s="52"/>
      <c r="D92" s="29"/>
      <c r="E92" s="27">
        <v>28347268</v>
      </c>
      <c r="F92" s="27"/>
      <c r="G92" s="28">
        <v>12</v>
      </c>
      <c r="H92" s="27"/>
      <c r="I92" s="27">
        <v>28347268</v>
      </c>
      <c r="J92" s="27"/>
      <c r="K92" s="28">
        <v>13</v>
      </c>
    </row>
    <row r="93" spans="1:11">
      <c r="A93" s="5">
        <v>3200</v>
      </c>
      <c r="B93" s="52" t="s">
        <v>53</v>
      </c>
      <c r="C93" s="52"/>
      <c r="D93" s="29"/>
      <c r="E93" s="27">
        <v>43707727</v>
      </c>
      <c r="F93" s="27"/>
      <c r="G93" s="28">
        <v>19</v>
      </c>
      <c r="H93" s="27"/>
      <c r="I93" s="27">
        <v>43403533</v>
      </c>
      <c r="J93" s="27"/>
      <c r="K93" s="28">
        <v>19</v>
      </c>
    </row>
    <row r="94" spans="1:11">
      <c r="B94" s="5"/>
      <c r="C94" s="5"/>
      <c r="D94" s="29"/>
      <c r="E94" s="27"/>
      <c r="F94" s="27"/>
      <c r="G94" s="28"/>
      <c r="H94" s="27"/>
      <c r="I94" s="27"/>
      <c r="J94" s="27"/>
      <c r="K94" s="28"/>
    </row>
    <row r="95" spans="1:11">
      <c r="B95" s="5"/>
      <c r="C95" s="5"/>
      <c r="D95" s="29"/>
      <c r="E95" s="27"/>
      <c r="F95" s="27"/>
      <c r="G95" s="48"/>
      <c r="H95" s="55" t="s">
        <v>104</v>
      </c>
      <c r="I95" s="55"/>
      <c r="J95" s="55"/>
      <c r="K95" s="55"/>
    </row>
    <row r="96" spans="1:11">
      <c r="B96" s="52"/>
      <c r="C96" s="52"/>
    </row>
    <row r="97" spans="1:12">
      <c r="B97" s="52"/>
      <c r="C97" s="52"/>
    </row>
    <row r="98" spans="1:12" ht="24.6">
      <c r="A98" s="53" t="s">
        <v>110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</row>
    <row r="99" spans="1:12" ht="24.6">
      <c r="A99" s="51" t="s">
        <v>0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</row>
    <row r="100" spans="1:12" ht="24.6">
      <c r="A100" s="51" t="s">
        <v>8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</row>
    <row r="101" spans="1:12" ht="24.6">
      <c r="A101" s="51" t="s">
        <v>39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</row>
    <row r="102" spans="1:12" ht="24.6">
      <c r="A102" s="2"/>
      <c r="B102" s="3"/>
      <c r="C102" s="3"/>
      <c r="D102" s="4"/>
      <c r="E102" s="51" t="s">
        <v>103</v>
      </c>
      <c r="F102" s="51"/>
      <c r="G102" s="51"/>
      <c r="H102" s="51"/>
      <c r="I102" s="51"/>
      <c r="J102" s="51"/>
      <c r="K102" s="51"/>
      <c r="L102" s="51"/>
    </row>
    <row r="103" spans="1:1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2">
      <c r="D105" s="6"/>
      <c r="E105" s="54" t="s">
        <v>3</v>
      </c>
      <c r="F105" s="54"/>
      <c r="G105" s="54"/>
      <c r="H105" s="7"/>
      <c r="I105" s="55" t="s">
        <v>4</v>
      </c>
      <c r="J105" s="55"/>
      <c r="K105" s="55"/>
    </row>
    <row r="106" spans="1:12">
      <c r="B106" s="8" t="s">
        <v>10</v>
      </c>
      <c r="C106" s="8"/>
      <c r="D106" s="9"/>
      <c r="E106" s="10" t="s">
        <v>1</v>
      </c>
      <c r="F106" s="11"/>
      <c r="G106" s="10" t="s">
        <v>2</v>
      </c>
      <c r="H106" s="7"/>
      <c r="I106" s="10" t="s">
        <v>1</v>
      </c>
      <c r="J106" s="12"/>
      <c r="K106" s="10" t="s">
        <v>2</v>
      </c>
    </row>
    <row r="107" spans="1:12">
      <c r="B107" s="52" t="s">
        <v>54</v>
      </c>
      <c r="C107" s="52"/>
      <c r="D107" s="29"/>
      <c r="E107" s="27"/>
      <c r="F107" s="27"/>
      <c r="G107" s="28"/>
      <c r="H107" s="27"/>
      <c r="I107" s="27"/>
      <c r="J107" s="27"/>
      <c r="K107" s="28"/>
    </row>
    <row r="108" spans="1:12">
      <c r="A108" s="5">
        <v>3310</v>
      </c>
      <c r="B108" s="52" t="s">
        <v>55</v>
      </c>
      <c r="C108" s="52"/>
      <c r="D108" s="29"/>
      <c r="E108" s="27">
        <v>10012168</v>
      </c>
      <c r="F108" s="27"/>
      <c r="G108" s="28">
        <v>5</v>
      </c>
      <c r="H108" s="27"/>
      <c r="I108" s="27">
        <v>12607933</v>
      </c>
      <c r="J108" s="27"/>
      <c r="K108" s="28">
        <v>6</v>
      </c>
    </row>
    <row r="109" spans="1:12">
      <c r="A109" s="5">
        <v>3320</v>
      </c>
      <c r="B109" s="52" t="s">
        <v>56</v>
      </c>
      <c r="C109" s="52"/>
      <c r="D109" s="29"/>
      <c r="E109" s="27">
        <v>6126774</v>
      </c>
      <c r="F109" s="27"/>
      <c r="G109" s="28">
        <v>3</v>
      </c>
      <c r="H109" s="27"/>
      <c r="I109" s="27">
        <v>6126774</v>
      </c>
      <c r="J109" s="27"/>
      <c r="K109" s="28">
        <v>3</v>
      </c>
    </row>
    <row r="110" spans="1:12">
      <c r="A110" s="5">
        <v>3351</v>
      </c>
      <c r="B110" s="52" t="s">
        <v>57</v>
      </c>
      <c r="C110" s="52"/>
      <c r="D110" s="29"/>
      <c r="E110" s="35">
        <v>-3927618</v>
      </c>
      <c r="F110" s="35"/>
      <c r="G110" s="36">
        <v>-2</v>
      </c>
      <c r="H110" s="35"/>
      <c r="I110" s="35">
        <v>-6706640</v>
      </c>
      <c r="J110" s="35"/>
      <c r="K110" s="36">
        <v>-3</v>
      </c>
      <c r="L110" s="25"/>
    </row>
    <row r="111" spans="1:12">
      <c r="A111" s="5">
        <v>3400</v>
      </c>
      <c r="B111" s="52" t="s">
        <v>58</v>
      </c>
      <c r="C111" s="52"/>
      <c r="D111" s="29"/>
      <c r="E111" s="35">
        <v>-1483013</v>
      </c>
      <c r="F111" s="35"/>
      <c r="G111" s="36">
        <v>-1</v>
      </c>
      <c r="H111" s="35"/>
      <c r="I111" s="35">
        <v>-3522896</v>
      </c>
      <c r="J111" s="35"/>
      <c r="K111" s="36">
        <v>-2</v>
      </c>
      <c r="L111" s="25"/>
    </row>
    <row r="112" spans="1:12" ht="16.8" thickBot="1">
      <c r="A112" s="5">
        <v>3500</v>
      </c>
      <c r="B112" s="52" t="s">
        <v>59</v>
      </c>
      <c r="C112" s="52"/>
      <c r="D112" s="37"/>
      <c r="E112" s="38">
        <v>-6054286</v>
      </c>
      <c r="F112" s="35"/>
      <c r="G112" s="39">
        <v>-3</v>
      </c>
      <c r="H112" s="35"/>
      <c r="I112" s="38">
        <v>-6054286</v>
      </c>
      <c r="J112" s="35"/>
      <c r="K112" s="39">
        <v>-3</v>
      </c>
      <c r="L112" s="25"/>
    </row>
    <row r="113" spans="1:11">
      <c r="B113" s="52" t="s">
        <v>60</v>
      </c>
      <c r="C113" s="52"/>
      <c r="D113" s="37"/>
      <c r="E113" s="40">
        <f>SUM(E92:E112)</f>
        <v>76729020</v>
      </c>
      <c r="F113" s="27"/>
      <c r="G113" s="41">
        <f>SUM(G92:G112)</f>
        <v>33</v>
      </c>
      <c r="H113" s="27"/>
      <c r="I113" s="40">
        <f>SUM(I92:I112)</f>
        <v>74201686</v>
      </c>
      <c r="J113" s="27"/>
      <c r="K113" s="41">
        <f>SUM(K92:K112)</f>
        <v>33</v>
      </c>
    </row>
    <row r="114" spans="1:11" ht="16.8" thickBot="1">
      <c r="A114" s="5" t="s">
        <v>20</v>
      </c>
      <c r="B114" s="58" t="s">
        <v>22</v>
      </c>
      <c r="C114" s="58"/>
      <c r="D114" s="37"/>
      <c r="E114" s="42">
        <v>2212</v>
      </c>
      <c r="F114" s="27"/>
      <c r="G114" s="43" t="s">
        <v>6</v>
      </c>
      <c r="H114" s="27"/>
      <c r="I114" s="42">
        <v>2334</v>
      </c>
      <c r="J114" s="27"/>
      <c r="K114" s="43" t="s">
        <v>6</v>
      </c>
    </row>
    <row r="115" spans="1:11" ht="16.8" thickBot="1">
      <c r="B115" s="58" t="s">
        <v>61</v>
      </c>
      <c r="C115" s="58"/>
      <c r="D115" s="37"/>
      <c r="E115" s="33">
        <f>SUM(E114+E113)</f>
        <v>76731232</v>
      </c>
      <c r="F115" s="27"/>
      <c r="G115" s="34">
        <f>G113</f>
        <v>33</v>
      </c>
      <c r="H115" s="27"/>
      <c r="I115" s="33">
        <f>SUM(I114+I113)</f>
        <v>74204020</v>
      </c>
      <c r="J115" s="27"/>
      <c r="K115" s="34">
        <f>K113</f>
        <v>33</v>
      </c>
    </row>
    <row r="116" spans="1:11" ht="16.8" thickBot="1">
      <c r="B116" s="8" t="s">
        <v>23</v>
      </c>
      <c r="C116" s="8"/>
      <c r="D116" s="44" t="s">
        <v>24</v>
      </c>
      <c r="E116" s="45">
        <f>SUM(E115+D89)</f>
        <v>233115639</v>
      </c>
      <c r="F116" s="46"/>
      <c r="G116" s="47">
        <f>SUM(G115+G89)</f>
        <v>100</v>
      </c>
      <c r="H116" s="46"/>
      <c r="I116" s="45">
        <f>SUM(I115+I89)</f>
        <v>226316148</v>
      </c>
      <c r="J116" s="46"/>
      <c r="K116" s="47">
        <f>SUM(K115+K89)</f>
        <v>100</v>
      </c>
    </row>
    <row r="117" spans="1:11" ht="16.8" thickTop="1">
      <c r="B117" s="5"/>
      <c r="C117" s="5"/>
    </row>
    <row r="118" spans="1:11">
      <c r="B118" s="5"/>
      <c r="C118" s="5"/>
    </row>
    <row r="119" spans="1:11">
      <c r="B119" s="5"/>
      <c r="C119" s="5"/>
    </row>
    <row r="120" spans="1:11">
      <c r="B120" s="5"/>
      <c r="C120" s="5"/>
    </row>
    <row r="121" spans="1:11">
      <c r="B121" s="5"/>
      <c r="C121" s="5"/>
    </row>
    <row r="122" spans="1:11">
      <c r="B122" s="5"/>
      <c r="C122" s="5"/>
    </row>
    <row r="123" spans="1:11">
      <c r="B123" s="5"/>
      <c r="C123" s="5"/>
    </row>
  </sheetData>
  <mergeCells count="110">
    <mergeCell ref="A99:L99"/>
    <mergeCell ref="A100:L100"/>
    <mergeCell ref="A101:L101"/>
    <mergeCell ref="E102:L102"/>
    <mergeCell ref="E105:G105"/>
    <mergeCell ref="I105:K105"/>
    <mergeCell ref="B113:C113"/>
    <mergeCell ref="B114:C114"/>
    <mergeCell ref="B115:C115"/>
    <mergeCell ref="B107:C107"/>
    <mergeCell ref="B108:C108"/>
    <mergeCell ref="B109:C109"/>
    <mergeCell ref="B110:C110"/>
    <mergeCell ref="B111:C111"/>
    <mergeCell ref="B112:C112"/>
    <mergeCell ref="B93:C93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81:C81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50:C50"/>
    <mergeCell ref="B69:C6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3:C33"/>
    <mergeCell ref="B34:C34"/>
    <mergeCell ref="B35:C35"/>
    <mergeCell ref="B36:C36"/>
    <mergeCell ref="B37:C37"/>
    <mergeCell ref="B38:C38"/>
    <mergeCell ref="B19:C19"/>
    <mergeCell ref="B39:C39"/>
    <mergeCell ref="B24:C24"/>
    <mergeCell ref="B25:C25"/>
    <mergeCell ref="B26:C26"/>
    <mergeCell ref="B27:C27"/>
    <mergeCell ref="B28:C28"/>
    <mergeCell ref="B29:C29"/>
    <mergeCell ref="A1:L1"/>
    <mergeCell ref="A2:L2"/>
    <mergeCell ref="A4:L4"/>
    <mergeCell ref="A3:L3"/>
    <mergeCell ref="B17:C17"/>
    <mergeCell ref="B10:C10"/>
    <mergeCell ref="E8:G8"/>
    <mergeCell ref="I8:K8"/>
    <mergeCell ref="B12:C12"/>
    <mergeCell ref="B13:C13"/>
    <mergeCell ref="B14:C14"/>
    <mergeCell ref="B15:C15"/>
    <mergeCell ref="B16:C16"/>
    <mergeCell ref="E55:L55"/>
    <mergeCell ref="E5:L5"/>
    <mergeCell ref="B96:C96"/>
    <mergeCell ref="B97:C97"/>
    <mergeCell ref="A98:L98"/>
    <mergeCell ref="H95:K95"/>
    <mergeCell ref="E58:G58"/>
    <mergeCell ref="I58:K58"/>
    <mergeCell ref="D88:E88"/>
    <mergeCell ref="D89:E89"/>
    <mergeCell ref="H46:K46"/>
    <mergeCell ref="A51:L51"/>
    <mergeCell ref="A52:L52"/>
    <mergeCell ref="A53:L53"/>
    <mergeCell ref="A54:L54"/>
    <mergeCell ref="B18:C18"/>
    <mergeCell ref="B20:C20"/>
    <mergeCell ref="B21:C21"/>
    <mergeCell ref="B22:C22"/>
    <mergeCell ref="B23:C23"/>
    <mergeCell ref="B40:C40"/>
    <mergeCell ref="B30:C30"/>
    <mergeCell ref="B31:C31"/>
    <mergeCell ref="B32:C32"/>
  </mergeCells>
  <phoneticPr fontId="1" type="noConversion"/>
  <printOptions horizontalCentered="1" verticalCentered="1"/>
  <pageMargins left="0.19685039370078741" right="0.19685039370078741" top="0.19685039370078741" bottom="0.39370078740157483" header="0" footer="0.19685039370078741"/>
  <pageSetup paperSize="9" orientation="portrait" r:id="rId1"/>
  <headerFooter>
    <oddFooter>&amp;C ～&amp;P～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N4" sqref="N4"/>
    </sheetView>
  </sheetViews>
  <sheetFormatPr defaultRowHeight="16.2"/>
  <sheetData>
    <row r="1" spans="1:12" s="1" customFormat="1">
      <c r="A1" s="5"/>
      <c r="B1" s="52"/>
      <c r="C1" s="52"/>
      <c r="D1" s="14"/>
      <c r="E1" s="15"/>
      <c r="F1" s="15"/>
      <c r="G1" s="16"/>
      <c r="H1" s="15"/>
      <c r="I1" s="15"/>
      <c r="J1" s="15"/>
      <c r="K1" s="16"/>
    </row>
    <row r="2" spans="1:12" s="1" customFormat="1">
      <c r="A2" s="5"/>
      <c r="B2" s="52"/>
      <c r="C2" s="52"/>
      <c r="D2" s="14"/>
      <c r="E2" s="15"/>
      <c r="F2" s="15"/>
      <c r="G2" s="16"/>
      <c r="H2" s="15"/>
      <c r="I2" s="15"/>
      <c r="J2" s="15"/>
      <c r="K2" s="16"/>
    </row>
    <row r="3" spans="1:12" s="1" customFormat="1" ht="24.6">
      <c r="A3" s="53" t="s">
        <v>110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s="1" customFormat="1" ht="24.6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s="1" customFormat="1" ht="24.6">
      <c r="A5" s="51" t="s">
        <v>112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s="1" customFormat="1" ht="24.6">
      <c r="A6" s="51" t="s">
        <v>113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s="1" customFormat="1" ht="24.6">
      <c r="A7" s="2"/>
      <c r="B7" s="3"/>
      <c r="C7" s="3"/>
      <c r="D7" s="4"/>
      <c r="E7" s="51" t="s">
        <v>111</v>
      </c>
      <c r="F7" s="51"/>
      <c r="G7" s="51"/>
      <c r="H7" s="51"/>
      <c r="I7" s="51"/>
      <c r="J7" s="51"/>
      <c r="K7" s="51"/>
      <c r="L7" s="51"/>
    </row>
    <row r="8" spans="1:12" s="1" customForma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s="1" customForma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</sheetData>
  <mergeCells count="7">
    <mergeCell ref="E7:L7"/>
    <mergeCell ref="B1:C1"/>
    <mergeCell ref="B2:C2"/>
    <mergeCell ref="A3:L3"/>
    <mergeCell ref="A4:L4"/>
    <mergeCell ref="A5:L5"/>
    <mergeCell ref="A6:L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合併綜合損益表</vt:lpstr>
      <vt:lpstr>Sheet3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1309</dc:creator>
  <cp:lastModifiedBy>1309</cp:lastModifiedBy>
  <cp:lastPrinted>2013-10-01T14:58:01Z</cp:lastPrinted>
  <dcterms:created xsi:type="dcterms:W3CDTF">2013-09-29T13:14:30Z</dcterms:created>
  <dcterms:modified xsi:type="dcterms:W3CDTF">2013-10-01T14:58:03Z</dcterms:modified>
</cp:coreProperties>
</file>