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6164" windowHeight="5220"/>
  </bookViews>
  <sheets>
    <sheet name="合併資產負債表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70" i="1" l="1"/>
  <c r="H71" i="1" s="1"/>
  <c r="G70" i="1"/>
  <c r="G71" i="1" s="1"/>
  <c r="F70" i="1"/>
  <c r="F71" i="1" s="1"/>
  <c r="E70" i="1"/>
  <c r="E71" i="1" s="1"/>
  <c r="E74" i="1" s="1"/>
  <c r="E57" i="1"/>
  <c r="F56" i="1"/>
  <c r="H56" i="1"/>
  <c r="G56" i="1"/>
  <c r="E56" i="1"/>
  <c r="H47" i="1" l="1"/>
  <c r="H57" i="1" s="1"/>
  <c r="H74" i="1" s="1"/>
  <c r="H32" i="1"/>
  <c r="H21" i="1"/>
  <c r="H33" i="1" l="1"/>
  <c r="G47" i="1"/>
  <c r="G57" i="1" s="1"/>
  <c r="G74" i="1" s="1"/>
  <c r="G32" i="1"/>
  <c r="G21" i="1"/>
  <c r="G33" i="1" s="1"/>
  <c r="F47" i="1"/>
  <c r="F57" i="1" s="1"/>
  <c r="F74" i="1" s="1"/>
  <c r="F32" i="1"/>
  <c r="F21" i="1"/>
  <c r="E21" i="1"/>
  <c r="E47" i="1"/>
  <c r="E33" i="1"/>
  <c r="E32" i="1"/>
  <c r="F33" i="1" l="1"/>
</calcChain>
</file>

<file path=xl/sharedStrings.xml><?xml version="1.0" encoding="utf-8"?>
<sst xmlns="http://schemas.openxmlformats.org/spreadsheetml/2006/main" count="147" uniqueCount="117">
  <si>
    <t>流動資產</t>
  </si>
  <si>
    <t>現金及約當現金</t>
    <phoneticPr fontId="1" type="noConversion"/>
  </si>
  <si>
    <t>非流動資產</t>
  </si>
  <si>
    <t>透過損益按公允價值衡量之金融資產－流動</t>
    <phoneticPr fontId="1" type="noConversion"/>
  </si>
  <si>
    <t>備供出售金融資產－流動</t>
    <phoneticPr fontId="1" type="noConversion"/>
  </si>
  <si>
    <t>應收帳款淨額</t>
    <phoneticPr fontId="1" type="noConversion"/>
  </si>
  <si>
    <t>存貨</t>
    <phoneticPr fontId="1" type="noConversion"/>
  </si>
  <si>
    <t>預付款項</t>
    <phoneticPr fontId="1" type="noConversion"/>
  </si>
  <si>
    <t>其他流動資產</t>
    <phoneticPr fontId="1" type="noConversion"/>
  </si>
  <si>
    <t>流動資產合計</t>
    <phoneticPr fontId="1" type="noConversion"/>
  </si>
  <si>
    <t>透過損益按公允價值衡量之金融資產－非流動</t>
    <phoneticPr fontId="1" type="noConversion"/>
  </si>
  <si>
    <t>採用權益法之投資</t>
    <phoneticPr fontId="1" type="noConversion"/>
  </si>
  <si>
    <t>不動產、廠房及設備</t>
    <phoneticPr fontId="1" type="noConversion"/>
  </si>
  <si>
    <t>投資性不動產淨額</t>
    <phoneticPr fontId="1" type="noConversion"/>
  </si>
  <si>
    <t>無形資產</t>
    <phoneticPr fontId="1" type="noConversion"/>
  </si>
  <si>
    <t>遞延所得稅資產</t>
    <phoneticPr fontId="1" type="noConversion"/>
  </si>
  <si>
    <t>存出保證金</t>
    <phoneticPr fontId="1" type="noConversion"/>
  </si>
  <si>
    <t>長期預付租金</t>
    <phoneticPr fontId="1" type="noConversion"/>
  </si>
  <si>
    <t>其他非流動資產－其他</t>
    <phoneticPr fontId="1" type="noConversion"/>
  </si>
  <si>
    <t>非流動資產合計</t>
    <phoneticPr fontId="1" type="noConversion"/>
  </si>
  <si>
    <t>資產總計</t>
    <phoneticPr fontId="1" type="noConversion"/>
  </si>
  <si>
    <t>流動負債</t>
    <phoneticPr fontId="1" type="noConversion"/>
  </si>
  <si>
    <t>短期借款</t>
    <phoneticPr fontId="1" type="noConversion"/>
  </si>
  <si>
    <t>透過損益按公允價值衡量之金融負債－流動</t>
    <phoneticPr fontId="1" type="noConversion"/>
  </si>
  <si>
    <t>應付票據</t>
    <phoneticPr fontId="1" type="noConversion"/>
  </si>
  <si>
    <t>應付帳款</t>
    <phoneticPr fontId="1" type="noConversion"/>
  </si>
  <si>
    <t>應付帳款－關係人</t>
    <phoneticPr fontId="1" type="noConversion"/>
  </si>
  <si>
    <t>其他應付款</t>
    <phoneticPr fontId="1" type="noConversion"/>
  </si>
  <si>
    <t>應付股利</t>
    <phoneticPr fontId="1" type="noConversion"/>
  </si>
  <si>
    <t>當期所得稅負債</t>
    <phoneticPr fontId="1" type="noConversion"/>
  </si>
  <si>
    <t>負債準備－流動</t>
    <phoneticPr fontId="1" type="noConversion"/>
  </si>
  <si>
    <t>一年或一營業週期內到期長期負債</t>
    <phoneticPr fontId="1" type="noConversion"/>
  </si>
  <si>
    <t>其他流動負債－其他</t>
    <phoneticPr fontId="1" type="noConversion"/>
  </si>
  <si>
    <t>流動負債合計</t>
    <phoneticPr fontId="1" type="noConversion"/>
  </si>
  <si>
    <t xml:space="preserve">                資            產</t>
    <phoneticPr fontId="1" type="noConversion"/>
  </si>
  <si>
    <t>應收票據淨額</t>
    <phoneticPr fontId="1" type="noConversion"/>
  </si>
  <si>
    <t>130X</t>
  </si>
  <si>
    <t>11XX</t>
  </si>
  <si>
    <t>21XX</t>
  </si>
  <si>
    <t>15XX</t>
    <phoneticPr fontId="1" type="noConversion"/>
  </si>
  <si>
    <t>1XXX</t>
    <phoneticPr fontId="1" type="noConversion"/>
  </si>
  <si>
    <t>六(一)</t>
    <phoneticPr fontId="1" type="noConversion"/>
  </si>
  <si>
    <t>六(二)</t>
    <phoneticPr fontId="1" type="noConversion"/>
  </si>
  <si>
    <t>六(三)</t>
    <phoneticPr fontId="1" type="noConversion"/>
  </si>
  <si>
    <t>六(四)</t>
    <phoneticPr fontId="1" type="noConversion"/>
  </si>
  <si>
    <t>六(五)</t>
    <phoneticPr fontId="1" type="noConversion"/>
  </si>
  <si>
    <t>六(六)</t>
    <phoneticPr fontId="1" type="noConversion"/>
  </si>
  <si>
    <t>八</t>
    <phoneticPr fontId="1" type="noConversion"/>
  </si>
  <si>
    <t>六(七)</t>
    <phoneticPr fontId="1" type="noConversion"/>
  </si>
  <si>
    <t>六(八)及八</t>
    <phoneticPr fontId="1" type="noConversion"/>
  </si>
  <si>
    <t>六(九)及八</t>
    <phoneticPr fontId="1" type="noConversion"/>
  </si>
  <si>
    <t>六(十)</t>
    <phoneticPr fontId="1" type="noConversion"/>
  </si>
  <si>
    <t>六(二十七)</t>
    <phoneticPr fontId="1" type="noConversion"/>
  </si>
  <si>
    <t>六(十一)及八</t>
    <phoneticPr fontId="1" type="noConversion"/>
  </si>
  <si>
    <t>七及八</t>
    <phoneticPr fontId="1" type="noConversion"/>
  </si>
  <si>
    <t>六(十二)</t>
    <phoneticPr fontId="1" type="noConversion"/>
  </si>
  <si>
    <t>六(十四)</t>
    <phoneticPr fontId="1" type="noConversion"/>
  </si>
  <si>
    <t>七</t>
    <phoneticPr fontId="1" type="noConversion"/>
  </si>
  <si>
    <t>六(十九)</t>
    <phoneticPr fontId="1" type="noConversion"/>
  </si>
  <si>
    <t>六(十六)</t>
    <phoneticPr fontId="1" type="noConversion"/>
  </si>
  <si>
    <t>六(十三)</t>
    <phoneticPr fontId="1" type="noConversion"/>
  </si>
  <si>
    <t>金額</t>
    <phoneticPr fontId="1" type="noConversion"/>
  </si>
  <si>
    <t xml:space="preserve">                             -</t>
    <phoneticPr fontId="1" type="noConversion"/>
  </si>
  <si>
    <t xml:space="preserve">               -</t>
    <phoneticPr fontId="1" type="noConversion"/>
  </si>
  <si>
    <t>附註</t>
    <phoneticPr fontId="1" type="noConversion"/>
  </si>
  <si>
    <t>負債及股東權益</t>
    <phoneticPr fontId="1" type="noConversion"/>
  </si>
  <si>
    <t>101年12月31日</t>
    <phoneticPr fontId="1" type="noConversion"/>
  </si>
  <si>
    <t>102年6月30日</t>
    <phoneticPr fontId="1" type="noConversion"/>
  </si>
  <si>
    <t>合 併 資 產 負 債 表</t>
    <phoneticPr fontId="1" type="noConversion"/>
  </si>
  <si>
    <t>藍 天 電 腦 股 份 有 信 公 司</t>
    <phoneticPr fontId="1" type="noConversion"/>
  </si>
  <si>
    <t>(僅經核閱，未依一般公認審計準則查核)</t>
    <phoneticPr fontId="1" type="noConversion"/>
  </si>
  <si>
    <t>單位：新台幣仟元</t>
    <phoneticPr fontId="1" type="noConversion"/>
  </si>
  <si>
    <t>%</t>
    <phoneticPr fontId="1" type="noConversion"/>
  </si>
  <si>
    <t>%</t>
    <phoneticPr fontId="1" type="noConversion"/>
  </si>
  <si>
    <t>(續次頁)</t>
    <phoneticPr fontId="1" type="noConversion"/>
  </si>
  <si>
    <t>非流動負債</t>
  </si>
  <si>
    <t>歸屬於母公司業主之權益</t>
  </si>
  <si>
    <t>股本</t>
  </si>
  <si>
    <t>長期借款</t>
    <phoneticPr fontId="1" type="noConversion"/>
  </si>
  <si>
    <t>遞延所得稅負債</t>
    <phoneticPr fontId="1" type="noConversion"/>
  </si>
  <si>
    <t>存入保證金</t>
    <phoneticPr fontId="1" type="noConversion"/>
  </si>
  <si>
    <t>其他非流動負債－其他</t>
    <phoneticPr fontId="1" type="noConversion"/>
  </si>
  <si>
    <t>非流動負債合計</t>
    <phoneticPr fontId="1" type="noConversion"/>
  </si>
  <si>
    <t>負債總計</t>
    <phoneticPr fontId="1" type="noConversion"/>
  </si>
  <si>
    <t>普通股股本</t>
    <phoneticPr fontId="1" type="noConversion"/>
  </si>
  <si>
    <t>資本公積</t>
    <phoneticPr fontId="1" type="noConversion"/>
  </si>
  <si>
    <t>保留盈餘</t>
    <phoneticPr fontId="1" type="noConversion"/>
  </si>
  <si>
    <t>法定盈餘公積</t>
    <phoneticPr fontId="1" type="noConversion"/>
  </si>
  <si>
    <t>特別盈餘公積</t>
    <phoneticPr fontId="1" type="noConversion"/>
  </si>
  <si>
    <t>未分配盈餘</t>
    <phoneticPr fontId="1" type="noConversion"/>
  </si>
  <si>
    <t>其他權益</t>
    <phoneticPr fontId="1" type="noConversion"/>
  </si>
  <si>
    <t>庫藏股票</t>
    <phoneticPr fontId="1" type="noConversion"/>
  </si>
  <si>
    <t>歸屬於母公司業主之權益合計</t>
    <phoneticPr fontId="1" type="noConversion"/>
  </si>
  <si>
    <t>權益總計</t>
    <phoneticPr fontId="1" type="noConversion"/>
  </si>
  <si>
    <t>重大或有負債及未認列之合約承諾</t>
    <phoneticPr fontId="1" type="noConversion"/>
  </si>
  <si>
    <t>重大之期後事項</t>
    <phoneticPr fontId="1" type="noConversion"/>
  </si>
  <si>
    <t>負債及股東權益總計</t>
    <phoneticPr fontId="1" type="noConversion"/>
  </si>
  <si>
    <t>25XX</t>
    <phoneticPr fontId="1" type="noConversion"/>
  </si>
  <si>
    <t>2XXX</t>
    <phoneticPr fontId="1" type="noConversion"/>
  </si>
  <si>
    <t>31XX</t>
    <phoneticPr fontId="1" type="noConversion"/>
  </si>
  <si>
    <t>3XXX</t>
    <phoneticPr fontId="1" type="noConversion"/>
  </si>
  <si>
    <t>六(十三)</t>
    <phoneticPr fontId="1" type="noConversion"/>
  </si>
  <si>
    <t>六(十五)</t>
    <phoneticPr fontId="1" type="noConversion"/>
  </si>
  <si>
    <t>六(十七)</t>
    <phoneticPr fontId="1" type="noConversion"/>
  </si>
  <si>
    <t>六(十八)</t>
    <phoneticPr fontId="1" type="noConversion"/>
  </si>
  <si>
    <t>六(十九)</t>
    <phoneticPr fontId="1" type="noConversion"/>
  </si>
  <si>
    <t>六(二十)</t>
    <phoneticPr fontId="1" type="noConversion"/>
  </si>
  <si>
    <t>十一</t>
    <phoneticPr fontId="1" type="noConversion"/>
  </si>
  <si>
    <t>六(二十七)</t>
    <phoneticPr fontId="1" type="noConversion"/>
  </si>
  <si>
    <t>九</t>
    <phoneticPr fontId="1" type="noConversion"/>
  </si>
  <si>
    <t>102年6月30日</t>
    <phoneticPr fontId="1" type="noConversion"/>
  </si>
  <si>
    <t>101年12月30日</t>
    <phoneticPr fontId="1" type="noConversion"/>
  </si>
  <si>
    <t xml:space="preserve">              -</t>
    <phoneticPr fontId="1" type="noConversion"/>
  </si>
  <si>
    <t xml:space="preserve">               -</t>
    <phoneticPr fontId="1" type="noConversion"/>
  </si>
  <si>
    <t xml:space="preserve">                            -</t>
    <phoneticPr fontId="1" type="noConversion"/>
  </si>
  <si>
    <t xml:space="preserve">                                  請參閱後附合併財務報表附註暨資誠聯合會計師事務所洪慶山、賴宗羲會計師民國102年8月12日核閱報告。</t>
    <phoneticPr fontId="1" type="noConversion"/>
  </si>
  <si>
    <t xml:space="preserve"> 董事長：許崑泰                                        經理人：蔡明賢                                      會計主管：游添榮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</si>
</sst>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.00_ "/>
    <numFmt numFmtId="178" formatCode="#,##0_);\(#,##0\)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 val="singleAccounting"/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u val="singleAccounting"/>
      <sz val="12"/>
      <color theme="1"/>
      <name val="新細明體"/>
      <family val="2"/>
      <charset val="136"/>
      <scheme val="minor"/>
    </font>
    <font>
      <u val="singleAccounting"/>
      <sz val="12"/>
      <color theme="1"/>
      <name val="新細明體-ExtB"/>
      <family val="1"/>
      <charset val="136"/>
    </font>
    <font>
      <sz val="12"/>
      <color theme="1"/>
      <name val="新細明體-ExtB"/>
      <family val="1"/>
      <charset val="136"/>
    </font>
    <font>
      <u val="doubleAccounting"/>
      <sz val="12"/>
      <color theme="1"/>
      <name val="新細明體-ExtB"/>
      <family val="1"/>
      <charset val="136"/>
    </font>
    <font>
      <u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細明體-ExtB"/>
      <family val="1"/>
      <charset val="136"/>
    </font>
    <font>
      <u val="singleAccounting"/>
      <sz val="12"/>
      <color theme="1"/>
      <name val="細明體-ExtB"/>
      <family val="1"/>
      <charset val="136"/>
    </font>
    <font>
      <u val="doubleAccounting"/>
      <sz val="12"/>
      <color theme="1"/>
      <name val="細明體-ExtB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horizontal="left" vertical="center" indent="2"/>
    </xf>
    <xf numFmtId="49" fontId="3" fillId="0" borderId="0" xfId="0" applyNumberFormat="1" applyFont="1" applyAlignment="1">
      <alignment horizontal="left" vertical="center" indent="1"/>
    </xf>
    <xf numFmtId="49" fontId="4" fillId="0" borderId="0" xfId="0" applyNumberFormat="1" applyFont="1" applyBorder="1" applyAlignment="1">
      <alignment horizontal="left" vertical="center" indent="1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42" fontId="7" fillId="0" borderId="0" xfId="0" applyNumberFormat="1" applyFont="1">
      <alignment vertical="center"/>
    </xf>
    <xf numFmtId="43" fontId="7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41" fontId="6" fillId="0" borderId="0" xfId="0" applyNumberFormat="1" applyFont="1">
      <alignment vertical="center"/>
    </xf>
    <xf numFmtId="42" fontId="8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1" fontId="8" fillId="0" borderId="0" xfId="0" applyNumberFormat="1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49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41" fontId="11" fillId="0" borderId="0" xfId="0" applyNumberFormat="1" applyFont="1">
      <alignment vertical="center"/>
    </xf>
    <xf numFmtId="41" fontId="11" fillId="0" borderId="0" xfId="0" applyNumberFormat="1" applyFont="1" applyAlignment="1">
      <alignment vertical="center" wrapText="1"/>
    </xf>
    <xf numFmtId="42" fontId="11" fillId="0" borderId="0" xfId="0" applyNumberFormat="1" applyFont="1">
      <alignment vertical="center"/>
    </xf>
    <xf numFmtId="42" fontId="11" fillId="0" borderId="0" xfId="0" applyNumberFormat="1" applyFont="1" applyAlignment="1">
      <alignment vertical="center"/>
    </xf>
    <xf numFmtId="41" fontId="12" fillId="0" borderId="0" xfId="0" applyNumberFormat="1" applyFont="1">
      <alignment vertical="center"/>
    </xf>
    <xf numFmtId="42" fontId="13" fillId="0" borderId="0" xfId="0" applyNumberFormat="1" applyFont="1">
      <alignment vertical="center"/>
    </xf>
    <xf numFmtId="41" fontId="13" fillId="0" borderId="0" xfId="0" applyNumberFormat="1" applyFont="1">
      <alignment vertical="center"/>
    </xf>
    <xf numFmtId="178" fontId="12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41" fontId="2" fillId="0" borderId="0" xfId="0" applyNumberFormat="1" applyFont="1" applyAlignment="1">
      <alignment horizontal="distributed" vertical="center"/>
    </xf>
    <xf numFmtId="49" fontId="4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distributed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topLeftCell="A58" zoomScaleNormal="100" workbookViewId="0">
      <selection activeCell="E69" sqref="E69"/>
    </sheetView>
  </sheetViews>
  <sheetFormatPr defaultRowHeight="16.2" x14ac:dyDescent="0.3"/>
  <cols>
    <col min="3" max="3" width="55.109375" customWidth="1"/>
    <col min="4" max="4" width="21.6640625" customWidth="1"/>
    <col min="5" max="5" width="18.44140625" customWidth="1"/>
    <col min="6" max="6" width="11.33203125" customWidth="1"/>
    <col min="7" max="7" width="18.44140625" customWidth="1"/>
    <col min="8" max="8" width="11.33203125" customWidth="1"/>
  </cols>
  <sheetData>
    <row r="1" spans="1:8" x14ac:dyDescent="0.3">
      <c r="A1" s="40"/>
      <c r="B1" s="40"/>
      <c r="C1" s="40"/>
      <c r="D1" s="40"/>
      <c r="E1" s="40"/>
      <c r="F1" s="40"/>
      <c r="G1" s="40"/>
      <c r="H1" s="40"/>
    </row>
    <row r="2" spans="1:8" x14ac:dyDescent="0.3">
      <c r="A2" s="40"/>
      <c r="B2" s="40"/>
      <c r="C2" s="40"/>
      <c r="D2" s="40"/>
      <c r="E2" s="40"/>
      <c r="F2" s="40"/>
      <c r="G2" s="40"/>
      <c r="H2" s="40"/>
    </row>
    <row r="3" spans="1:8" x14ac:dyDescent="0.3">
      <c r="A3" s="40"/>
      <c r="B3" s="40"/>
      <c r="C3" s="40"/>
      <c r="D3" s="40"/>
      <c r="E3" s="40"/>
      <c r="F3" s="40"/>
      <c r="G3" s="40"/>
      <c r="H3" s="40"/>
    </row>
    <row r="4" spans="1:8" x14ac:dyDescent="0.3">
      <c r="A4" s="41" t="s">
        <v>69</v>
      </c>
      <c r="B4" s="41"/>
      <c r="C4" s="41"/>
      <c r="D4" s="41"/>
      <c r="E4" s="41"/>
      <c r="F4" s="41"/>
      <c r="G4" s="41"/>
      <c r="H4" s="41"/>
    </row>
    <row r="5" spans="1:8" x14ac:dyDescent="0.3">
      <c r="A5" s="41" t="s">
        <v>68</v>
      </c>
      <c r="B5" s="41"/>
      <c r="C5" s="41"/>
      <c r="D5" s="41"/>
      <c r="E5" s="41"/>
      <c r="F5" s="41"/>
      <c r="G5" s="41"/>
      <c r="H5" s="41"/>
    </row>
    <row r="6" spans="1:8" x14ac:dyDescent="0.3">
      <c r="A6" s="37" t="s">
        <v>70</v>
      </c>
      <c r="B6" s="37"/>
      <c r="C6" s="37"/>
      <c r="D6" s="37"/>
      <c r="E6" s="37"/>
      <c r="F6" s="37"/>
      <c r="G6" s="37"/>
      <c r="H6" s="37"/>
    </row>
    <row r="7" spans="1:8" x14ac:dyDescent="0.3">
      <c r="A7" s="40"/>
      <c r="B7" s="40"/>
      <c r="C7" s="40"/>
      <c r="D7" s="40"/>
      <c r="E7" s="40"/>
      <c r="F7" s="40"/>
      <c r="G7" s="40"/>
      <c r="H7" s="40"/>
    </row>
    <row r="8" spans="1:8" ht="18" customHeight="1" x14ac:dyDescent="0.3">
      <c r="A8" s="40"/>
      <c r="B8" s="40"/>
      <c r="C8" s="40"/>
      <c r="D8" s="40"/>
      <c r="E8" s="40"/>
      <c r="F8" s="40"/>
      <c r="G8" s="40"/>
      <c r="H8" s="40"/>
    </row>
    <row r="9" spans="1:8" x14ac:dyDescent="0.3">
      <c r="A9" s="42" t="s">
        <v>71</v>
      </c>
      <c r="B9" s="42"/>
      <c r="C9" s="42"/>
      <c r="D9" s="42"/>
      <c r="E9" s="42"/>
      <c r="F9" s="42"/>
      <c r="G9" s="42"/>
      <c r="H9" s="42"/>
    </row>
    <row r="10" spans="1:8" ht="16.2" customHeight="1" x14ac:dyDescent="0.3">
      <c r="A10" s="40"/>
      <c r="B10" s="40"/>
      <c r="D10" s="7"/>
      <c r="E10" s="47" t="s">
        <v>67</v>
      </c>
      <c r="F10" s="47"/>
      <c r="G10" s="43" t="s">
        <v>66</v>
      </c>
      <c r="H10" s="44"/>
    </row>
    <row r="11" spans="1:8" ht="18" customHeight="1" x14ac:dyDescent="0.3">
      <c r="A11" s="40"/>
      <c r="B11" s="40"/>
      <c r="C11" s="1" t="s">
        <v>34</v>
      </c>
      <c r="D11" s="19" t="s">
        <v>64</v>
      </c>
      <c r="E11" s="18" t="s">
        <v>61</v>
      </c>
      <c r="F11" s="19" t="s">
        <v>72</v>
      </c>
      <c r="G11" s="18" t="s">
        <v>61</v>
      </c>
      <c r="H11" s="19" t="s">
        <v>73</v>
      </c>
    </row>
    <row r="12" spans="1:8" x14ac:dyDescent="0.3">
      <c r="A12" s="38"/>
      <c r="C12" s="2" t="s">
        <v>0</v>
      </c>
      <c r="E12" s="9"/>
    </row>
    <row r="13" spans="1:8" x14ac:dyDescent="0.3">
      <c r="A13" s="38"/>
      <c r="B13" s="24">
        <v>1100</v>
      </c>
      <c r="C13" s="3" t="s">
        <v>1</v>
      </c>
      <c r="D13" s="8" t="s">
        <v>41</v>
      </c>
      <c r="E13" s="11">
        <v>3012510</v>
      </c>
      <c r="F13" s="13">
        <v>6</v>
      </c>
      <c r="G13" s="11">
        <v>3055647</v>
      </c>
      <c r="H13" s="13">
        <v>7</v>
      </c>
    </row>
    <row r="14" spans="1:8" x14ac:dyDescent="0.3">
      <c r="A14" s="38"/>
      <c r="B14" s="24">
        <v>1110</v>
      </c>
      <c r="C14" s="3" t="s">
        <v>3</v>
      </c>
      <c r="D14" s="8" t="s">
        <v>42</v>
      </c>
      <c r="E14" s="10">
        <v>509487</v>
      </c>
      <c r="F14" s="13">
        <v>1</v>
      </c>
      <c r="G14" s="13">
        <v>358960</v>
      </c>
      <c r="H14" s="13">
        <v>1</v>
      </c>
    </row>
    <row r="15" spans="1:8" x14ac:dyDescent="0.3">
      <c r="A15" s="38"/>
      <c r="B15" s="24">
        <v>1125</v>
      </c>
      <c r="C15" s="3" t="s">
        <v>4</v>
      </c>
      <c r="D15" s="8" t="s">
        <v>43</v>
      </c>
      <c r="E15" s="10">
        <v>875615</v>
      </c>
      <c r="F15" s="13">
        <v>2</v>
      </c>
      <c r="G15" s="13">
        <v>840021</v>
      </c>
      <c r="H15" s="13">
        <v>2</v>
      </c>
    </row>
    <row r="16" spans="1:8" x14ac:dyDescent="0.3">
      <c r="A16" s="38"/>
      <c r="B16" s="24">
        <v>1150</v>
      </c>
      <c r="C16" s="3" t="s">
        <v>35</v>
      </c>
      <c r="D16" s="8" t="s">
        <v>44</v>
      </c>
      <c r="E16" s="10">
        <v>3763</v>
      </c>
      <c r="F16" s="13" t="s">
        <v>63</v>
      </c>
      <c r="G16" s="13">
        <v>32177</v>
      </c>
      <c r="H16" s="13" t="s">
        <v>113</v>
      </c>
    </row>
    <row r="17" spans="1:8" x14ac:dyDescent="0.3">
      <c r="A17" s="38"/>
      <c r="B17" s="24">
        <v>1170</v>
      </c>
      <c r="C17" s="3" t="s">
        <v>5</v>
      </c>
      <c r="D17" s="8" t="s">
        <v>45</v>
      </c>
      <c r="E17" s="10">
        <v>1389763</v>
      </c>
      <c r="F17" s="13">
        <v>3</v>
      </c>
      <c r="G17" s="13">
        <v>1482687</v>
      </c>
      <c r="H17" s="13">
        <v>3</v>
      </c>
    </row>
    <row r="18" spans="1:8" x14ac:dyDescent="0.3">
      <c r="A18" s="38"/>
      <c r="B18" s="24" t="s">
        <v>36</v>
      </c>
      <c r="C18" s="3" t="s">
        <v>6</v>
      </c>
      <c r="D18" s="8" t="s">
        <v>46</v>
      </c>
      <c r="E18" s="10">
        <v>795751</v>
      </c>
      <c r="F18" s="13">
        <v>1</v>
      </c>
      <c r="G18" s="13">
        <v>863836</v>
      </c>
      <c r="H18" s="13">
        <v>2</v>
      </c>
    </row>
    <row r="19" spans="1:8" x14ac:dyDescent="0.3">
      <c r="A19" s="38"/>
      <c r="B19" s="24">
        <v>1410</v>
      </c>
      <c r="C19" s="3" t="s">
        <v>7</v>
      </c>
      <c r="E19" s="10">
        <v>382206</v>
      </c>
      <c r="F19" s="13">
        <v>1</v>
      </c>
      <c r="G19" s="13">
        <v>286351</v>
      </c>
      <c r="H19" s="13" t="s">
        <v>113</v>
      </c>
    </row>
    <row r="20" spans="1:8" ht="18" x14ac:dyDescent="0.3">
      <c r="A20" s="38"/>
      <c r="B20" s="24">
        <v>1470</v>
      </c>
      <c r="C20" s="3" t="s">
        <v>8</v>
      </c>
      <c r="D20" s="8" t="s">
        <v>47</v>
      </c>
      <c r="E20" s="14">
        <v>627486</v>
      </c>
      <c r="F20" s="14">
        <v>1</v>
      </c>
      <c r="G20" s="14">
        <v>530685</v>
      </c>
      <c r="H20" s="14">
        <v>1</v>
      </c>
    </row>
    <row r="21" spans="1:8" ht="18" x14ac:dyDescent="0.3">
      <c r="A21" s="38"/>
      <c r="B21" s="24" t="s">
        <v>37</v>
      </c>
      <c r="C21" s="4" t="s">
        <v>9</v>
      </c>
      <c r="D21" s="8"/>
      <c r="E21" s="14">
        <f>SUM(E13:E20)</f>
        <v>7596581</v>
      </c>
      <c r="F21" s="14">
        <f>SUM(F13:F20)</f>
        <v>15</v>
      </c>
      <c r="G21" s="14">
        <f>SUM(G13:G20)</f>
        <v>7450364</v>
      </c>
      <c r="H21" s="14">
        <f>SUM(H13:H20)</f>
        <v>16</v>
      </c>
    </row>
    <row r="22" spans="1:8" x14ac:dyDescent="0.3">
      <c r="A22" s="38"/>
      <c r="B22" s="24"/>
      <c r="C22" s="2" t="s">
        <v>2</v>
      </c>
      <c r="E22" s="12"/>
      <c r="F22" s="13"/>
      <c r="G22" s="13"/>
      <c r="H22" s="13"/>
    </row>
    <row r="23" spans="1:8" x14ac:dyDescent="0.3">
      <c r="A23" s="38"/>
      <c r="B23" s="24">
        <v>1510</v>
      </c>
      <c r="C23" s="3" t="s">
        <v>10</v>
      </c>
      <c r="D23" s="8" t="s">
        <v>42</v>
      </c>
      <c r="E23" s="16" t="s">
        <v>62</v>
      </c>
      <c r="F23" s="13" t="s">
        <v>63</v>
      </c>
      <c r="G23" s="13" t="s">
        <v>114</v>
      </c>
      <c r="H23" s="13" t="s">
        <v>113</v>
      </c>
    </row>
    <row r="24" spans="1:8" x14ac:dyDescent="0.3">
      <c r="A24" s="38"/>
      <c r="B24" s="24">
        <v>1550</v>
      </c>
      <c r="C24" s="3" t="s">
        <v>11</v>
      </c>
      <c r="D24" s="8" t="s">
        <v>48</v>
      </c>
      <c r="E24" s="10">
        <v>1408116</v>
      </c>
      <c r="F24" s="13">
        <v>3</v>
      </c>
      <c r="G24" s="13">
        <v>1150040</v>
      </c>
      <c r="H24" s="13">
        <v>3</v>
      </c>
    </row>
    <row r="25" spans="1:8" x14ac:dyDescent="0.3">
      <c r="A25" s="38"/>
      <c r="B25" s="24">
        <v>1600</v>
      </c>
      <c r="C25" s="3" t="s">
        <v>12</v>
      </c>
      <c r="D25" s="8" t="s">
        <v>49</v>
      </c>
      <c r="E25" s="10">
        <v>847290</v>
      </c>
      <c r="F25" s="13">
        <v>2</v>
      </c>
      <c r="G25" s="13">
        <v>1018672</v>
      </c>
      <c r="H25" s="13">
        <v>2</v>
      </c>
    </row>
    <row r="26" spans="1:8" x14ac:dyDescent="0.3">
      <c r="A26" s="38"/>
      <c r="B26" s="24">
        <v>1760</v>
      </c>
      <c r="C26" s="3" t="s">
        <v>13</v>
      </c>
      <c r="D26" s="8" t="s">
        <v>50</v>
      </c>
      <c r="E26" s="10">
        <v>17716158</v>
      </c>
      <c r="F26" s="13">
        <v>36</v>
      </c>
      <c r="G26" s="13">
        <v>17034343</v>
      </c>
      <c r="H26" s="13">
        <v>37</v>
      </c>
    </row>
    <row r="27" spans="1:8" x14ac:dyDescent="0.3">
      <c r="A27" s="38"/>
      <c r="B27" s="24">
        <v>1780</v>
      </c>
      <c r="C27" s="3" t="s">
        <v>14</v>
      </c>
      <c r="D27" s="8" t="s">
        <v>51</v>
      </c>
      <c r="E27" s="10">
        <v>64461</v>
      </c>
      <c r="F27" s="13" t="s">
        <v>63</v>
      </c>
      <c r="G27" s="13">
        <v>61495</v>
      </c>
      <c r="H27" s="13" t="s">
        <v>113</v>
      </c>
    </row>
    <row r="28" spans="1:8" x14ac:dyDescent="0.3">
      <c r="A28" s="38"/>
      <c r="B28" s="24">
        <v>1840</v>
      </c>
      <c r="C28" s="3" t="s">
        <v>15</v>
      </c>
      <c r="D28" s="8" t="s">
        <v>52</v>
      </c>
      <c r="E28" s="10">
        <v>254258</v>
      </c>
      <c r="F28" s="13" t="s">
        <v>63</v>
      </c>
      <c r="G28" s="13">
        <v>232301</v>
      </c>
      <c r="H28" s="13">
        <v>1</v>
      </c>
    </row>
    <row r="29" spans="1:8" x14ac:dyDescent="0.3">
      <c r="A29" s="38"/>
      <c r="B29" s="24">
        <v>1920</v>
      </c>
      <c r="C29" s="3" t="s">
        <v>16</v>
      </c>
      <c r="E29" s="10">
        <v>1274788</v>
      </c>
      <c r="F29" s="13">
        <v>3</v>
      </c>
      <c r="G29" s="13">
        <v>989005</v>
      </c>
      <c r="H29" s="13">
        <v>2</v>
      </c>
    </row>
    <row r="30" spans="1:8" x14ac:dyDescent="0.3">
      <c r="A30" s="38"/>
      <c r="B30" s="24">
        <v>1985</v>
      </c>
      <c r="C30" s="3" t="s">
        <v>17</v>
      </c>
      <c r="D30" s="8" t="s">
        <v>53</v>
      </c>
      <c r="E30" s="10">
        <v>18234972</v>
      </c>
      <c r="F30" s="13">
        <v>37</v>
      </c>
      <c r="G30" s="13">
        <v>16413052</v>
      </c>
      <c r="H30" s="13">
        <v>36</v>
      </c>
    </row>
    <row r="31" spans="1:8" ht="18" x14ac:dyDescent="0.3">
      <c r="A31" s="38"/>
      <c r="B31" s="24">
        <v>1990</v>
      </c>
      <c r="C31" s="3" t="s">
        <v>18</v>
      </c>
      <c r="D31" s="8" t="s">
        <v>54</v>
      </c>
      <c r="E31" s="14">
        <v>2180631</v>
      </c>
      <c r="F31" s="14">
        <v>4</v>
      </c>
      <c r="G31" s="14">
        <v>1591587</v>
      </c>
      <c r="H31" s="14">
        <v>3</v>
      </c>
    </row>
    <row r="32" spans="1:8" ht="18" x14ac:dyDescent="0.3">
      <c r="A32" s="38"/>
      <c r="B32" s="24" t="s">
        <v>39</v>
      </c>
      <c r="C32" s="4" t="s">
        <v>19</v>
      </c>
      <c r="D32" s="8"/>
      <c r="E32" s="14">
        <f>SUM(E24:E31)</f>
        <v>41980674</v>
      </c>
      <c r="F32" s="14">
        <f>SUM(F24:F31)</f>
        <v>85</v>
      </c>
      <c r="G32" s="14">
        <f>SUM(G23:G31)</f>
        <v>38490495</v>
      </c>
      <c r="H32" s="14">
        <f>SUM(H23:H31)</f>
        <v>84</v>
      </c>
    </row>
    <row r="33" spans="1:8" ht="18" x14ac:dyDescent="0.3">
      <c r="A33" s="38"/>
      <c r="B33" s="24" t="s">
        <v>40</v>
      </c>
      <c r="C33" s="5" t="s">
        <v>20</v>
      </c>
      <c r="D33" s="8"/>
      <c r="E33" s="15">
        <f>SUM(E32,E21)</f>
        <v>49577255</v>
      </c>
      <c r="F33" s="17">
        <f>SUM(F32,F21)</f>
        <v>100</v>
      </c>
      <c r="G33" s="15">
        <f>SUM(G21,G32)</f>
        <v>45940859</v>
      </c>
      <c r="H33" s="17">
        <f>SUM(H21,H32)</f>
        <v>100</v>
      </c>
    </row>
    <row r="34" spans="1:8" ht="18" x14ac:dyDescent="0.3">
      <c r="A34" s="38"/>
      <c r="B34" s="46"/>
      <c r="C34" s="20" t="s">
        <v>65</v>
      </c>
      <c r="D34" s="8"/>
      <c r="E34" s="10"/>
      <c r="F34" s="13"/>
      <c r="G34" s="13"/>
      <c r="H34" s="13"/>
    </row>
    <row r="35" spans="1:8" ht="18" customHeight="1" x14ac:dyDescent="0.3">
      <c r="A35" s="38"/>
      <c r="B35" s="46"/>
      <c r="C35" s="2" t="s">
        <v>21</v>
      </c>
      <c r="E35" s="10"/>
      <c r="F35" s="13"/>
      <c r="G35" s="13"/>
      <c r="H35" s="13"/>
    </row>
    <row r="36" spans="1:8" x14ac:dyDescent="0.3">
      <c r="A36" s="38"/>
      <c r="B36" s="24">
        <v>2100</v>
      </c>
      <c r="C36" s="6" t="s">
        <v>22</v>
      </c>
      <c r="D36" s="8" t="s">
        <v>55</v>
      </c>
      <c r="E36" s="11">
        <v>4262947</v>
      </c>
      <c r="F36" s="13">
        <v>9</v>
      </c>
      <c r="G36" s="11">
        <v>5306357</v>
      </c>
      <c r="H36" s="13">
        <v>12</v>
      </c>
    </row>
    <row r="37" spans="1:8" x14ac:dyDescent="0.3">
      <c r="A37" s="38"/>
      <c r="B37" s="24">
        <v>2120</v>
      </c>
      <c r="C37" s="3" t="s">
        <v>23</v>
      </c>
      <c r="D37" s="8" t="s">
        <v>56</v>
      </c>
      <c r="E37" s="10">
        <v>821</v>
      </c>
      <c r="F37" s="13" t="s">
        <v>63</v>
      </c>
      <c r="G37" s="13">
        <v>270</v>
      </c>
      <c r="H37" s="13" t="s">
        <v>113</v>
      </c>
    </row>
    <row r="38" spans="1:8" x14ac:dyDescent="0.3">
      <c r="A38" s="38"/>
      <c r="B38" s="24">
        <v>2150</v>
      </c>
      <c r="C38" s="3" t="s">
        <v>24</v>
      </c>
      <c r="D38" s="8"/>
      <c r="E38" s="10">
        <v>480</v>
      </c>
      <c r="F38" s="13" t="s">
        <v>63</v>
      </c>
      <c r="G38" s="13">
        <v>14898</v>
      </c>
      <c r="H38" s="13" t="s">
        <v>113</v>
      </c>
    </row>
    <row r="39" spans="1:8" x14ac:dyDescent="0.3">
      <c r="A39" s="38"/>
      <c r="B39" s="24">
        <v>2170</v>
      </c>
      <c r="C39" s="3" t="s">
        <v>25</v>
      </c>
      <c r="E39" s="10">
        <v>1786913</v>
      </c>
      <c r="F39" s="13">
        <v>4</v>
      </c>
      <c r="G39" s="13">
        <v>1209713</v>
      </c>
      <c r="H39" s="13">
        <v>3</v>
      </c>
    </row>
    <row r="40" spans="1:8" x14ac:dyDescent="0.3">
      <c r="A40" s="38"/>
      <c r="B40" s="24">
        <v>2180</v>
      </c>
      <c r="C40" s="3" t="s">
        <v>26</v>
      </c>
      <c r="D40" s="8" t="s">
        <v>57</v>
      </c>
      <c r="E40" s="10">
        <v>99423</v>
      </c>
      <c r="F40" s="13" t="s">
        <v>63</v>
      </c>
      <c r="G40" s="13">
        <v>138148</v>
      </c>
      <c r="H40" s="13" t="s">
        <v>113</v>
      </c>
    </row>
    <row r="41" spans="1:8" x14ac:dyDescent="0.3">
      <c r="A41" s="38"/>
      <c r="B41" s="24">
        <v>2200</v>
      </c>
      <c r="C41" s="3" t="s">
        <v>27</v>
      </c>
      <c r="E41" s="10">
        <v>1251576</v>
      </c>
      <c r="F41" s="13">
        <v>2</v>
      </c>
      <c r="G41" s="13">
        <v>1138567</v>
      </c>
      <c r="H41" s="13">
        <v>2</v>
      </c>
    </row>
    <row r="42" spans="1:8" x14ac:dyDescent="0.3">
      <c r="A42" s="38"/>
      <c r="B42" s="24">
        <v>2216</v>
      </c>
      <c r="C42" s="3" t="s">
        <v>28</v>
      </c>
      <c r="D42" s="8" t="s">
        <v>58</v>
      </c>
      <c r="E42" s="10">
        <v>1312231</v>
      </c>
      <c r="F42" s="13">
        <v>3</v>
      </c>
      <c r="G42" s="10" t="s">
        <v>62</v>
      </c>
      <c r="H42" s="13" t="s">
        <v>113</v>
      </c>
    </row>
    <row r="43" spans="1:8" x14ac:dyDescent="0.3">
      <c r="A43" s="38"/>
      <c r="B43" s="24">
        <v>2230</v>
      </c>
      <c r="C43" s="3" t="s">
        <v>29</v>
      </c>
      <c r="D43" s="8" t="s">
        <v>52</v>
      </c>
      <c r="E43" s="10">
        <v>56163</v>
      </c>
      <c r="F43" s="13" t="s">
        <v>63</v>
      </c>
      <c r="G43" s="13">
        <v>154141</v>
      </c>
      <c r="H43" s="13" t="s">
        <v>113</v>
      </c>
    </row>
    <row r="44" spans="1:8" x14ac:dyDescent="0.3">
      <c r="A44" s="38"/>
      <c r="B44" s="24">
        <v>2250</v>
      </c>
      <c r="C44" s="3" t="s">
        <v>30</v>
      </c>
      <c r="D44" s="8" t="s">
        <v>59</v>
      </c>
      <c r="E44" s="10">
        <v>22495</v>
      </c>
      <c r="F44" s="13" t="s">
        <v>63</v>
      </c>
      <c r="G44" s="13">
        <v>21677</v>
      </c>
      <c r="H44" s="13" t="s">
        <v>113</v>
      </c>
    </row>
    <row r="45" spans="1:8" x14ac:dyDescent="0.3">
      <c r="A45" s="38"/>
      <c r="B45" s="24">
        <v>2320</v>
      </c>
      <c r="C45" s="3" t="s">
        <v>31</v>
      </c>
      <c r="D45" s="8" t="s">
        <v>60</v>
      </c>
      <c r="E45" s="10">
        <v>3669496</v>
      </c>
      <c r="F45" s="13">
        <v>7</v>
      </c>
      <c r="G45" s="13">
        <v>3209218</v>
      </c>
      <c r="H45" s="13">
        <v>7</v>
      </c>
    </row>
    <row r="46" spans="1:8" ht="18" x14ac:dyDescent="0.3">
      <c r="A46" s="38"/>
      <c r="B46" s="24">
        <v>2399</v>
      </c>
      <c r="C46" s="3" t="s">
        <v>32</v>
      </c>
      <c r="D46" s="8"/>
      <c r="E46" s="14">
        <v>1435793</v>
      </c>
      <c r="F46" s="14">
        <v>3</v>
      </c>
      <c r="G46" s="14">
        <v>1411402</v>
      </c>
      <c r="H46" s="14">
        <v>3</v>
      </c>
    </row>
    <row r="47" spans="1:8" ht="18" x14ac:dyDescent="0.3">
      <c r="A47" s="38"/>
      <c r="B47" s="24" t="s">
        <v>38</v>
      </c>
      <c r="C47" s="4" t="s">
        <v>33</v>
      </c>
      <c r="D47" s="8"/>
      <c r="E47" s="14">
        <f>SUM(E36:E46)</f>
        <v>13898338</v>
      </c>
      <c r="F47" s="14">
        <f>SUM(F36:F46)</f>
        <v>28</v>
      </c>
      <c r="G47" s="14">
        <f>SUM(G36:G46)</f>
        <v>12604391</v>
      </c>
      <c r="H47" s="14">
        <f>SUM(H36:H46)</f>
        <v>27</v>
      </c>
    </row>
    <row r="48" spans="1:8" s="21" customFormat="1" ht="18" x14ac:dyDescent="0.3">
      <c r="A48" s="38"/>
      <c r="B48" s="24"/>
      <c r="C48" s="4"/>
      <c r="D48" s="8"/>
      <c r="E48" s="23" t="s">
        <v>74</v>
      </c>
      <c r="F48" s="14"/>
      <c r="G48" s="14"/>
      <c r="H48" s="14"/>
    </row>
    <row r="49" spans="1:8" s="21" customFormat="1" ht="18" x14ac:dyDescent="0.3">
      <c r="A49" s="38"/>
      <c r="B49" s="24"/>
      <c r="C49" s="4"/>
      <c r="D49" s="8"/>
      <c r="E49" s="43" t="s">
        <v>110</v>
      </c>
      <c r="F49" s="44"/>
      <c r="G49" s="45" t="s">
        <v>111</v>
      </c>
      <c r="H49" s="45"/>
    </row>
    <row r="50" spans="1:8" s="21" customFormat="1" ht="18" customHeight="1" x14ac:dyDescent="0.3">
      <c r="A50" s="38"/>
      <c r="B50" s="24"/>
      <c r="C50" s="20" t="s">
        <v>65</v>
      </c>
      <c r="D50" s="19" t="s">
        <v>64</v>
      </c>
      <c r="E50" s="22" t="s">
        <v>61</v>
      </c>
      <c r="F50" s="19" t="s">
        <v>72</v>
      </c>
      <c r="G50" s="22" t="s">
        <v>61</v>
      </c>
      <c r="H50" s="19" t="s">
        <v>72</v>
      </c>
    </row>
    <row r="51" spans="1:8" ht="16.2" customHeight="1" x14ac:dyDescent="0.3">
      <c r="A51" s="38"/>
      <c r="B51" s="21"/>
      <c r="C51" s="25" t="s">
        <v>75</v>
      </c>
    </row>
    <row r="52" spans="1:8" x14ac:dyDescent="0.3">
      <c r="A52" s="38"/>
      <c r="B52" s="24">
        <v>2540</v>
      </c>
      <c r="C52" s="27" t="s">
        <v>78</v>
      </c>
      <c r="D52" s="8" t="s">
        <v>101</v>
      </c>
      <c r="E52" s="32">
        <v>21597322</v>
      </c>
      <c r="F52" s="30">
        <v>43</v>
      </c>
      <c r="G52" s="31">
        <v>20936708</v>
      </c>
      <c r="H52" s="29">
        <v>46</v>
      </c>
    </row>
    <row r="53" spans="1:8" x14ac:dyDescent="0.3">
      <c r="A53" s="38"/>
      <c r="B53" s="24">
        <v>2570</v>
      </c>
      <c r="C53" s="27" t="s">
        <v>79</v>
      </c>
      <c r="D53" s="8" t="s">
        <v>108</v>
      </c>
      <c r="E53" s="29">
        <v>430272</v>
      </c>
      <c r="F53" s="29">
        <v>1</v>
      </c>
      <c r="G53" s="29">
        <v>357729</v>
      </c>
      <c r="H53" s="29">
        <v>1</v>
      </c>
    </row>
    <row r="54" spans="1:8" x14ac:dyDescent="0.3">
      <c r="A54" s="38"/>
      <c r="B54" s="24">
        <v>2645</v>
      </c>
      <c r="C54" s="27" t="s">
        <v>80</v>
      </c>
      <c r="D54" s="8"/>
      <c r="E54" s="29">
        <v>915439</v>
      </c>
      <c r="F54" s="29">
        <v>2</v>
      </c>
      <c r="G54" s="29">
        <v>903953</v>
      </c>
      <c r="H54" s="29">
        <v>2</v>
      </c>
    </row>
    <row r="55" spans="1:8" ht="18" x14ac:dyDescent="0.3">
      <c r="A55" s="38"/>
      <c r="B55" s="24">
        <v>2670</v>
      </c>
      <c r="C55" s="27" t="s">
        <v>81</v>
      </c>
      <c r="D55" s="8" t="s">
        <v>102</v>
      </c>
      <c r="E55" s="33">
        <v>461035</v>
      </c>
      <c r="F55" s="33">
        <v>1</v>
      </c>
      <c r="G55" s="33">
        <v>641143</v>
      </c>
      <c r="H55" s="33">
        <v>1</v>
      </c>
    </row>
    <row r="56" spans="1:8" ht="18" x14ac:dyDescent="0.3">
      <c r="A56" s="38"/>
      <c r="B56" s="24" t="s">
        <v>97</v>
      </c>
      <c r="C56" s="26" t="s">
        <v>82</v>
      </c>
      <c r="D56" s="8"/>
      <c r="E56" s="33">
        <f>SUM(E52:E55)</f>
        <v>23404068</v>
      </c>
      <c r="F56" s="33">
        <f>SUM(F52:F55)</f>
        <v>47</v>
      </c>
      <c r="G56" s="33">
        <f>SUM(G52:G55)</f>
        <v>22839533</v>
      </c>
      <c r="H56" s="33">
        <f>SUM(H52:H55)</f>
        <v>50</v>
      </c>
    </row>
    <row r="57" spans="1:8" ht="18" x14ac:dyDescent="0.3">
      <c r="A57" s="38"/>
      <c r="B57" s="24" t="s">
        <v>98</v>
      </c>
      <c r="C57" s="26" t="s">
        <v>83</v>
      </c>
      <c r="D57" s="8"/>
      <c r="E57" s="33">
        <f>SUM(E56,E47)</f>
        <v>37302406</v>
      </c>
      <c r="F57" s="33">
        <f>SUM(F56,F47)</f>
        <v>75</v>
      </c>
      <c r="G57" s="33">
        <f>SUM(G56,G47)</f>
        <v>35443924</v>
      </c>
      <c r="H57" s="33">
        <f>SUM(H56,H47)</f>
        <v>77</v>
      </c>
    </row>
    <row r="58" spans="1:8" x14ac:dyDescent="0.3">
      <c r="A58" s="38"/>
      <c r="B58" s="24"/>
      <c r="C58" s="25" t="s">
        <v>76</v>
      </c>
      <c r="D58" s="8"/>
      <c r="E58" s="29"/>
      <c r="F58" s="29"/>
      <c r="G58" s="29"/>
      <c r="H58" s="29"/>
    </row>
    <row r="59" spans="1:8" x14ac:dyDescent="0.3">
      <c r="A59" s="38"/>
      <c r="B59" s="24"/>
      <c r="C59" s="25" t="s">
        <v>77</v>
      </c>
      <c r="D59" s="8"/>
      <c r="E59" s="29"/>
      <c r="F59" s="29"/>
      <c r="G59" s="29"/>
      <c r="H59" s="29"/>
    </row>
    <row r="60" spans="1:8" x14ac:dyDescent="0.3">
      <c r="A60" s="38"/>
      <c r="B60" s="24">
        <v>3110</v>
      </c>
      <c r="C60" s="27" t="s">
        <v>84</v>
      </c>
      <c r="D60" s="8" t="s">
        <v>103</v>
      </c>
      <c r="E60" s="29">
        <v>7009670</v>
      </c>
      <c r="F60" s="29">
        <v>14</v>
      </c>
      <c r="G60" s="29">
        <v>7009670</v>
      </c>
      <c r="H60" s="29">
        <v>15</v>
      </c>
    </row>
    <row r="61" spans="1:8" x14ac:dyDescent="0.3">
      <c r="A61" s="38"/>
      <c r="B61" s="24"/>
      <c r="C61" s="25" t="s">
        <v>85</v>
      </c>
      <c r="D61" s="8" t="s">
        <v>104</v>
      </c>
      <c r="E61" s="29"/>
      <c r="F61" s="29"/>
      <c r="G61" s="29"/>
      <c r="H61" s="29"/>
    </row>
    <row r="62" spans="1:8" x14ac:dyDescent="0.3">
      <c r="A62" s="38"/>
      <c r="B62" s="24">
        <v>3200</v>
      </c>
      <c r="C62" s="27" t="s">
        <v>85</v>
      </c>
      <c r="D62" s="8"/>
      <c r="E62" s="29">
        <v>1537425</v>
      </c>
      <c r="F62" s="29">
        <v>3</v>
      </c>
      <c r="G62" s="29">
        <v>1483330</v>
      </c>
      <c r="H62" s="29">
        <v>3</v>
      </c>
    </row>
    <row r="63" spans="1:8" x14ac:dyDescent="0.3">
      <c r="A63" s="38"/>
      <c r="B63" s="24"/>
      <c r="C63" s="25" t="s">
        <v>86</v>
      </c>
      <c r="D63" s="8" t="s">
        <v>105</v>
      </c>
      <c r="E63" s="29"/>
      <c r="F63" s="29"/>
      <c r="G63" s="29"/>
      <c r="H63" s="29"/>
    </row>
    <row r="64" spans="1:8" x14ac:dyDescent="0.3">
      <c r="A64" s="38"/>
      <c r="B64" s="24">
        <v>3310</v>
      </c>
      <c r="C64" s="27" t="s">
        <v>87</v>
      </c>
      <c r="D64" s="8"/>
      <c r="E64" s="29">
        <v>818581</v>
      </c>
      <c r="F64" s="29">
        <v>2</v>
      </c>
      <c r="G64" s="29">
        <v>687529</v>
      </c>
      <c r="H64" s="29">
        <v>2</v>
      </c>
    </row>
    <row r="65" spans="1:8" x14ac:dyDescent="0.3">
      <c r="A65" s="38"/>
      <c r="B65" s="24">
        <v>3320</v>
      </c>
      <c r="C65" s="27" t="s">
        <v>88</v>
      </c>
      <c r="D65" s="8"/>
      <c r="E65" s="29">
        <v>537275</v>
      </c>
      <c r="F65" s="29">
        <v>1</v>
      </c>
      <c r="G65" s="29">
        <v>537275</v>
      </c>
      <c r="H65" s="29">
        <v>1</v>
      </c>
    </row>
    <row r="66" spans="1:8" x14ac:dyDescent="0.3">
      <c r="A66" s="38"/>
      <c r="B66" s="24">
        <v>3350</v>
      </c>
      <c r="C66" s="27" t="s">
        <v>89</v>
      </c>
      <c r="D66" s="8"/>
      <c r="E66" s="29">
        <v>2506724</v>
      </c>
      <c r="F66" s="29">
        <v>5</v>
      </c>
      <c r="G66" s="29">
        <v>1819969</v>
      </c>
      <c r="H66" s="29">
        <v>4</v>
      </c>
    </row>
    <row r="67" spans="1:8" x14ac:dyDescent="0.3">
      <c r="A67" s="38"/>
      <c r="B67" s="24"/>
      <c r="C67" s="25" t="s">
        <v>90</v>
      </c>
      <c r="D67" s="8" t="s">
        <v>106</v>
      </c>
      <c r="E67" s="29"/>
      <c r="F67" s="29"/>
      <c r="G67" s="29"/>
      <c r="H67" s="29"/>
    </row>
    <row r="68" spans="1:8" x14ac:dyDescent="0.3">
      <c r="A68" s="38"/>
      <c r="B68" s="24">
        <v>3400</v>
      </c>
      <c r="C68" s="27" t="s">
        <v>90</v>
      </c>
      <c r="D68" s="8"/>
      <c r="E68" s="29">
        <v>1060855</v>
      </c>
      <c r="F68" s="29">
        <v>2</v>
      </c>
      <c r="G68" s="29">
        <v>154843</v>
      </c>
      <c r="H68" s="13" t="s">
        <v>112</v>
      </c>
    </row>
    <row r="69" spans="1:8" ht="18" x14ac:dyDescent="0.3">
      <c r="A69" s="38"/>
      <c r="B69" s="24">
        <v>3500</v>
      </c>
      <c r="C69" s="25" t="s">
        <v>91</v>
      </c>
      <c r="D69" s="8" t="s">
        <v>103</v>
      </c>
      <c r="E69" s="36">
        <v>-1195681</v>
      </c>
      <c r="F69" s="36">
        <v>-2</v>
      </c>
      <c r="G69" s="36">
        <v>-1195681</v>
      </c>
      <c r="H69" s="36">
        <v>-2</v>
      </c>
    </row>
    <row r="70" spans="1:8" ht="18" x14ac:dyDescent="0.3">
      <c r="A70" s="38"/>
      <c r="B70" s="24" t="s">
        <v>99</v>
      </c>
      <c r="C70" s="26" t="s">
        <v>92</v>
      </c>
      <c r="D70" s="8"/>
      <c r="E70" s="33">
        <f>SUM(E60:E69)</f>
        <v>12274849</v>
      </c>
      <c r="F70" s="33">
        <f>SUM(F60:F69)</f>
        <v>25</v>
      </c>
      <c r="G70" s="33">
        <f>SUM(G60:G69)</f>
        <v>10496935</v>
      </c>
      <c r="H70" s="33">
        <f>SUM(H60:H69)</f>
        <v>23</v>
      </c>
    </row>
    <row r="71" spans="1:8" ht="18" x14ac:dyDescent="0.3">
      <c r="A71" s="38"/>
      <c r="B71" s="24" t="s">
        <v>100</v>
      </c>
      <c r="C71" s="26" t="s">
        <v>93</v>
      </c>
      <c r="D71" s="8"/>
      <c r="E71" s="33">
        <f>E70</f>
        <v>12274849</v>
      </c>
      <c r="F71" s="33">
        <f>F70</f>
        <v>25</v>
      </c>
      <c r="G71" s="33">
        <f>G70</f>
        <v>10496935</v>
      </c>
      <c r="H71" s="33">
        <f>H70</f>
        <v>23</v>
      </c>
    </row>
    <row r="72" spans="1:8" x14ac:dyDescent="0.3">
      <c r="A72" s="38"/>
      <c r="B72" s="21"/>
      <c r="C72" s="28" t="s">
        <v>94</v>
      </c>
      <c r="D72" s="8" t="s">
        <v>109</v>
      </c>
      <c r="E72" s="29"/>
      <c r="F72" s="29"/>
      <c r="G72" s="29"/>
      <c r="H72" s="29"/>
    </row>
    <row r="73" spans="1:8" x14ac:dyDescent="0.3">
      <c r="A73" s="38"/>
      <c r="C73" s="28" t="s">
        <v>95</v>
      </c>
      <c r="D73" s="8" t="s">
        <v>107</v>
      </c>
      <c r="E73" s="29"/>
      <c r="F73" s="29"/>
      <c r="G73" s="29"/>
      <c r="H73" s="29"/>
    </row>
    <row r="74" spans="1:8" ht="18" x14ac:dyDescent="0.3">
      <c r="A74" s="38"/>
      <c r="C74" s="28" t="s">
        <v>96</v>
      </c>
      <c r="D74" s="8"/>
      <c r="E74" s="34">
        <f>SUM(E71,E57)</f>
        <v>49577255</v>
      </c>
      <c r="F74" s="35">
        <f>SUM(F71,F57)</f>
        <v>100</v>
      </c>
      <c r="G74" s="34">
        <f>SUM(G71,G57)</f>
        <v>45940859</v>
      </c>
      <c r="H74" s="35">
        <f>SUM(H71,H57)</f>
        <v>100</v>
      </c>
    </row>
    <row r="75" spans="1:8" x14ac:dyDescent="0.3">
      <c r="A75" s="37" t="s">
        <v>115</v>
      </c>
      <c r="B75" s="37"/>
      <c r="C75" s="37"/>
      <c r="D75" s="37"/>
      <c r="E75" s="37"/>
      <c r="F75" s="37"/>
      <c r="G75" s="37"/>
      <c r="H75" s="37"/>
    </row>
    <row r="76" spans="1:8" x14ac:dyDescent="0.3">
      <c r="A76" s="38"/>
      <c r="B76" s="38"/>
      <c r="C76" s="38"/>
      <c r="D76" s="38"/>
      <c r="E76" s="38"/>
      <c r="F76" s="38"/>
      <c r="G76" s="38"/>
      <c r="H76" s="38"/>
    </row>
    <row r="77" spans="1:8" x14ac:dyDescent="0.3">
      <c r="A77" s="38"/>
      <c r="B77" s="38"/>
      <c r="C77" s="38"/>
      <c r="D77" s="38"/>
      <c r="E77" s="38"/>
      <c r="F77" s="38"/>
      <c r="G77" s="38"/>
      <c r="H77" s="38"/>
    </row>
    <row r="78" spans="1:8" x14ac:dyDescent="0.3">
      <c r="A78" s="39" t="s">
        <v>116</v>
      </c>
      <c r="B78" s="38"/>
      <c r="C78" s="38"/>
      <c r="D78" s="38"/>
      <c r="E78" s="38"/>
      <c r="F78" s="38"/>
      <c r="G78" s="38"/>
      <c r="H78" s="38"/>
    </row>
  </sheetData>
  <mergeCells count="16">
    <mergeCell ref="A75:H75"/>
    <mergeCell ref="A76:H77"/>
    <mergeCell ref="A78:H78"/>
    <mergeCell ref="A1:H3"/>
    <mergeCell ref="A4:H4"/>
    <mergeCell ref="A5:H5"/>
    <mergeCell ref="A6:H6"/>
    <mergeCell ref="A9:H9"/>
    <mergeCell ref="A7:H8"/>
    <mergeCell ref="A12:A74"/>
    <mergeCell ref="E49:F49"/>
    <mergeCell ref="G49:H49"/>
    <mergeCell ref="B34:B35"/>
    <mergeCell ref="E10:F10"/>
    <mergeCell ref="G10:H10"/>
    <mergeCell ref="A10:B1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合併資產負債表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wsdfv</dc:creator>
  <cp:lastModifiedBy>wsdfv</cp:lastModifiedBy>
  <cp:lastPrinted>2013-10-01T10:37:00Z</cp:lastPrinted>
  <dcterms:created xsi:type="dcterms:W3CDTF">2013-09-30T12:34:50Z</dcterms:created>
  <dcterms:modified xsi:type="dcterms:W3CDTF">2013-10-03T13:42:38Z</dcterms:modified>
</cp:coreProperties>
</file>