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Y78" i="1" l="1"/>
  <c r="Y76" i="1"/>
  <c r="Y72" i="1"/>
  <c r="Y69" i="1"/>
  <c r="V78" i="1"/>
  <c r="V76" i="1"/>
  <c r="V72" i="1"/>
  <c r="V69" i="1"/>
  <c r="T78" i="1"/>
  <c r="T76" i="1"/>
  <c r="T72" i="1"/>
  <c r="T69" i="1"/>
  <c r="Q78" i="1"/>
  <c r="Q76" i="1"/>
  <c r="Q72" i="1"/>
  <c r="Q69" i="1"/>
  <c r="M69" i="1"/>
  <c r="O78" i="1"/>
  <c r="O76" i="1"/>
  <c r="O72" i="1"/>
  <c r="O69" i="1"/>
  <c r="M72" i="1"/>
  <c r="M76" i="1" s="1"/>
  <c r="M78" i="1" s="1"/>
  <c r="I72" i="1" l="1"/>
  <c r="I76" i="1" s="1"/>
  <c r="K69" i="1"/>
  <c r="K72" i="1" s="1"/>
  <c r="K76" i="1" s="1"/>
  <c r="I69" i="1"/>
  <c r="Y57" i="1" l="1"/>
  <c r="T57" i="1"/>
  <c r="O57" i="1"/>
  <c r="K57" i="1"/>
  <c r="V57" i="1"/>
  <c r="Q57" i="1"/>
  <c r="M57" i="1"/>
  <c r="I57" i="1"/>
  <c r="Y49" i="1"/>
  <c r="Y59" i="1" s="1"/>
  <c r="V49" i="1"/>
  <c r="V59" i="1" s="1"/>
  <c r="T49" i="1"/>
  <c r="T59" i="1" s="1"/>
  <c r="Q49" i="1"/>
  <c r="Q59" i="1" s="1"/>
  <c r="O49" i="1"/>
  <c r="O59" i="1" s="1"/>
  <c r="M49" i="1"/>
  <c r="M59" i="1" s="1"/>
  <c r="K49" i="1"/>
  <c r="K59" i="1" s="1"/>
  <c r="K78" i="1" s="1"/>
  <c r="I49" i="1"/>
  <c r="I59" i="1" s="1"/>
  <c r="I78" i="1" s="1"/>
  <c r="Y31" i="1"/>
  <c r="V31" i="1"/>
  <c r="T31" i="1"/>
  <c r="Q31" i="1"/>
  <c r="O31" i="1"/>
  <c r="M31" i="1"/>
  <c r="K31" i="1"/>
  <c r="I31" i="1"/>
  <c r="Y20" i="1"/>
  <c r="Y33" i="1" s="1"/>
  <c r="T20" i="1"/>
  <c r="T33" i="1" s="1"/>
  <c r="O20" i="1"/>
  <c r="O33" i="1" s="1"/>
  <c r="K20" i="1"/>
  <c r="K33" i="1" s="1"/>
  <c r="V20" i="1"/>
  <c r="V33" i="1" s="1"/>
  <c r="Q20" i="1"/>
  <c r="Q33" i="1" s="1"/>
  <c r="M20" i="1"/>
  <c r="M33" i="1" s="1"/>
  <c r="I20" i="1"/>
  <c r="I33" i="1" s="1"/>
</calcChain>
</file>

<file path=xl/sharedStrings.xml><?xml version="1.0" encoding="utf-8"?>
<sst xmlns="http://schemas.openxmlformats.org/spreadsheetml/2006/main" count="148" uniqueCount="87">
  <si>
    <t>昆盈企業股份有限公司及子公司</t>
    <phoneticPr fontId="1" type="noConversion"/>
  </si>
  <si>
    <t>合併資產負債表</t>
    <phoneticPr fontId="1" type="noConversion"/>
  </si>
  <si>
    <t>民國102年6月30日暨民國101年12月31日、6月30日及1月1日</t>
    <phoneticPr fontId="1" type="noConversion"/>
  </si>
  <si>
    <t>(僅經核閱，未依一般公認審計準則查核)</t>
    <phoneticPr fontId="1" type="noConversion"/>
  </si>
  <si>
    <t>代     碼</t>
    <phoneticPr fontId="1" type="noConversion"/>
  </si>
  <si>
    <t>流動資產</t>
    <phoneticPr fontId="1" type="noConversion"/>
  </si>
  <si>
    <t>現金及約當現金(附註六)</t>
    <phoneticPr fontId="1" type="noConversion"/>
  </si>
  <si>
    <t>(附註七)</t>
  </si>
  <si>
    <t>透過損益按公允價值衡量之金融資產-流動</t>
    <phoneticPr fontId="1" type="noConversion"/>
  </si>
  <si>
    <t>備供出售金融資產-流動(附註八)</t>
    <phoneticPr fontId="1" type="noConversion"/>
  </si>
  <si>
    <t>應收票據及帳款-非關係人(附註十一)</t>
    <phoneticPr fontId="1" type="noConversion"/>
  </si>
  <si>
    <t>應收帳款-關係人(附註十一及二十八)</t>
    <phoneticPr fontId="1" type="noConversion"/>
  </si>
  <si>
    <t>其他應收款</t>
    <phoneticPr fontId="1" type="noConversion"/>
  </si>
  <si>
    <t>存貨(附註十二)</t>
    <phoneticPr fontId="1" type="noConversion"/>
  </si>
  <si>
    <t>預付款項</t>
    <phoneticPr fontId="1" type="noConversion"/>
  </si>
  <si>
    <t>其他流動資產(附註二九)</t>
    <phoneticPr fontId="1" type="noConversion"/>
  </si>
  <si>
    <t>11XX</t>
    <phoneticPr fontId="1" type="noConversion"/>
  </si>
  <si>
    <t>流動資產總計</t>
    <phoneticPr fontId="1" type="noConversion"/>
  </si>
  <si>
    <t>非流動資產</t>
    <phoneticPr fontId="1" type="noConversion"/>
  </si>
  <si>
    <t>備供出售金融資產-非流動(附註八)</t>
    <phoneticPr fontId="1" type="noConversion"/>
  </si>
  <si>
    <t>以成本衡量之金融資產-非流動(附註九)</t>
    <phoneticPr fontId="1" type="noConversion"/>
  </si>
  <si>
    <t>無活絡市場之債券投資-非流動(附註十)</t>
    <phoneticPr fontId="1" type="noConversion"/>
  </si>
  <si>
    <t>採用權益法之投資(附註十三)</t>
    <phoneticPr fontId="1" type="noConversion"/>
  </si>
  <si>
    <t>不動產、廠房及設備(附註十四及二十九)</t>
    <phoneticPr fontId="1" type="noConversion"/>
  </si>
  <si>
    <t>遞延所得稅資產(附註二二)</t>
    <phoneticPr fontId="1" type="noConversion"/>
  </si>
  <si>
    <t>15XX</t>
    <phoneticPr fontId="1" type="noConversion"/>
  </si>
  <si>
    <t>1XXX</t>
    <phoneticPr fontId="1" type="noConversion"/>
  </si>
  <si>
    <t>預付投資款</t>
    <phoneticPr fontId="1" type="noConversion"/>
  </si>
  <si>
    <t>其他非流動資產(附註二九)</t>
    <phoneticPr fontId="1" type="noConversion"/>
  </si>
  <si>
    <t>非流動資產總計</t>
    <phoneticPr fontId="1" type="noConversion"/>
  </si>
  <si>
    <t xml:space="preserve">資    產    總    計  </t>
    <phoneticPr fontId="1" type="noConversion"/>
  </si>
  <si>
    <t>102年6月30日</t>
    <phoneticPr fontId="1" type="noConversion"/>
  </si>
  <si>
    <t>金           額</t>
    <phoneticPr fontId="1" type="noConversion"/>
  </si>
  <si>
    <t>％</t>
    <phoneticPr fontId="1" type="noConversion"/>
  </si>
  <si>
    <t>-</t>
    <phoneticPr fontId="1" type="noConversion"/>
  </si>
  <si>
    <t>101年12月31日</t>
    <phoneticPr fontId="1" type="noConversion"/>
  </si>
  <si>
    <t>101年6月30日</t>
    <phoneticPr fontId="1" type="noConversion"/>
  </si>
  <si>
    <t>101年1月1日</t>
    <phoneticPr fontId="1" type="noConversion"/>
  </si>
  <si>
    <t xml:space="preserve">     單位：新台幣仟元</t>
    <phoneticPr fontId="1" type="noConversion"/>
  </si>
  <si>
    <t>資                                   產</t>
    <phoneticPr fontId="1" type="noConversion"/>
  </si>
  <si>
    <t>負       債       及       權       益</t>
    <phoneticPr fontId="1" type="noConversion"/>
  </si>
  <si>
    <t>流動負債</t>
    <phoneticPr fontId="1" type="noConversion"/>
  </si>
  <si>
    <t>25XX</t>
    <phoneticPr fontId="1" type="noConversion"/>
  </si>
  <si>
    <t>2XXX</t>
    <phoneticPr fontId="1" type="noConversion"/>
  </si>
  <si>
    <t>短期借款(附註十五)</t>
    <phoneticPr fontId="1" type="noConversion"/>
  </si>
  <si>
    <t>應付短期票券(附註十五)</t>
    <phoneticPr fontId="1" type="noConversion"/>
  </si>
  <si>
    <t>透過損益按公允價值衡量之金融負債-流動</t>
    <phoneticPr fontId="1" type="noConversion"/>
  </si>
  <si>
    <t>(附註七)</t>
    <phoneticPr fontId="1" type="noConversion"/>
  </si>
  <si>
    <t>應付票據(附註十七)</t>
    <phoneticPr fontId="1" type="noConversion"/>
  </si>
  <si>
    <t>應付帳款(附註十七)</t>
    <phoneticPr fontId="1" type="noConversion"/>
  </si>
  <si>
    <t>應付帳款-關係人(附註十七及二八)</t>
    <phoneticPr fontId="1" type="noConversion"/>
  </si>
  <si>
    <t>其他應付款(附註十八及二八)</t>
    <phoneticPr fontId="1" type="noConversion"/>
  </si>
  <si>
    <t>當期所得稅負債(附註二二)</t>
    <phoneticPr fontId="1" type="noConversion"/>
  </si>
  <si>
    <t>一年內到期之長期借款及應付公司債(附註十</t>
    <phoneticPr fontId="1" type="noConversion"/>
  </si>
  <si>
    <t>五及十六)</t>
    <phoneticPr fontId="1" type="noConversion"/>
  </si>
  <si>
    <t>其他流動負債</t>
    <phoneticPr fontId="1" type="noConversion"/>
  </si>
  <si>
    <t>流動負債總計</t>
    <phoneticPr fontId="1" type="noConversion"/>
  </si>
  <si>
    <t>非流動負債</t>
    <phoneticPr fontId="1" type="noConversion"/>
  </si>
  <si>
    <t>長期借款(附註十五)</t>
    <phoneticPr fontId="1" type="noConversion"/>
  </si>
  <si>
    <t>其他長期員工之福利負債</t>
    <phoneticPr fontId="1" type="noConversion"/>
  </si>
  <si>
    <t>應計退休金負債(附註十九)</t>
    <phoneticPr fontId="1" type="noConversion"/>
  </si>
  <si>
    <t>其他非流動負債-其他</t>
    <phoneticPr fontId="1" type="noConversion"/>
  </si>
  <si>
    <t>遞延所得稅負債(附註二二)</t>
    <phoneticPr fontId="1" type="noConversion"/>
  </si>
  <si>
    <t>非流動負債總計</t>
    <phoneticPr fontId="1" type="noConversion"/>
  </si>
  <si>
    <t>負債總計</t>
    <phoneticPr fontId="1" type="noConversion"/>
  </si>
  <si>
    <t xml:space="preserve">             21XX</t>
    <phoneticPr fontId="1" type="noConversion"/>
  </si>
  <si>
    <t xml:space="preserve">              130X</t>
    <phoneticPr fontId="1" type="noConversion"/>
  </si>
  <si>
    <t xml:space="preserve">             歸屬於母公司業主之權益</t>
    <phoneticPr fontId="1" type="noConversion"/>
  </si>
  <si>
    <t>36XX</t>
    <phoneticPr fontId="1" type="noConversion"/>
  </si>
  <si>
    <t>3XXX</t>
    <phoneticPr fontId="1" type="noConversion"/>
  </si>
  <si>
    <t>普通股</t>
    <phoneticPr fontId="1" type="noConversion"/>
  </si>
  <si>
    <t>資本公積</t>
    <phoneticPr fontId="1" type="noConversion"/>
  </si>
  <si>
    <t>保留盈餘</t>
    <phoneticPr fontId="1" type="noConversion"/>
  </si>
  <si>
    <t>保留盈餘總計</t>
    <phoneticPr fontId="1" type="noConversion"/>
  </si>
  <si>
    <t>其他權益</t>
    <phoneticPr fontId="1" type="noConversion"/>
  </si>
  <si>
    <t>庫藏股票</t>
    <phoneticPr fontId="1" type="noConversion"/>
  </si>
  <si>
    <t>非控制權益</t>
    <phoneticPr fontId="1" type="noConversion"/>
  </si>
  <si>
    <t xml:space="preserve"> 法定盈餘公積</t>
    <phoneticPr fontId="1" type="noConversion"/>
  </si>
  <si>
    <r>
      <t xml:space="preserve">   </t>
    </r>
    <r>
      <rPr>
        <sz val="12"/>
        <color theme="1"/>
        <rFont val="標楷體"/>
        <family val="4"/>
        <charset val="136"/>
      </rPr>
      <t>股本</t>
    </r>
    <phoneticPr fontId="1" type="noConversion"/>
  </si>
  <si>
    <t xml:space="preserve"> 特別盈餘公積</t>
    <phoneticPr fontId="1" type="noConversion"/>
  </si>
  <si>
    <t xml:space="preserve"> 未分配盈餘</t>
    <phoneticPr fontId="1" type="noConversion"/>
  </si>
  <si>
    <t xml:space="preserve">  母公司業主之權益總計</t>
    <phoneticPr fontId="1" type="noConversion"/>
  </si>
  <si>
    <t xml:space="preserve"> 權益總計</t>
    <phoneticPr fontId="1" type="noConversion"/>
  </si>
  <si>
    <t xml:space="preserve">   31XX</t>
    <phoneticPr fontId="1" type="noConversion"/>
  </si>
  <si>
    <t>負  債  與  權  益  總  計</t>
    <phoneticPr fontId="1" type="noConversion"/>
  </si>
  <si>
    <t xml:space="preserve">      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</si>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</sst>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176" formatCode="#,##0_ "/>
    <numFmt numFmtId="177" formatCode="#,##0_);\(#,##0\)"/>
    <numFmt numFmtId="178" formatCode="0_);\(0\)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42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42" fontId="4" fillId="0" borderId="0" xfId="0" applyNumberFormat="1" applyFont="1" applyBorder="1"/>
    <xf numFmtId="176" fontId="4" fillId="0" borderId="0" xfId="0" applyNumberFormat="1" applyFont="1" applyBorder="1"/>
    <xf numFmtId="0" fontId="3" fillId="0" borderId="0" xfId="0" applyFont="1" applyBorder="1" applyAlignment="1"/>
    <xf numFmtId="0" fontId="3" fillId="0" borderId="1" xfId="0" applyFont="1" applyBorder="1" applyAlignment="1"/>
    <xf numFmtId="0" fontId="0" fillId="0" borderId="0" xfId="0"/>
    <xf numFmtId="0" fontId="0" fillId="0" borderId="3" xfId="0" applyBorder="1"/>
    <xf numFmtId="42" fontId="4" fillId="0" borderId="0" xfId="0" applyNumberFormat="1" applyFont="1"/>
    <xf numFmtId="41" fontId="4" fillId="0" borderId="0" xfId="0" applyNumberFormat="1" applyFont="1"/>
    <xf numFmtId="41" fontId="4" fillId="0" borderId="1" xfId="0" applyNumberFormat="1" applyFont="1" applyBorder="1"/>
    <xf numFmtId="41" fontId="4" fillId="0" borderId="2" xfId="0" applyNumberFormat="1" applyFont="1" applyBorder="1"/>
    <xf numFmtId="41" fontId="4" fillId="0" borderId="0" xfId="0" applyNumberFormat="1" applyFont="1"/>
    <xf numFmtId="41" fontId="4" fillId="0" borderId="0" xfId="0" applyNumberFormat="1" applyFont="1" applyFill="1" applyBorder="1"/>
    <xf numFmtId="41" fontId="4" fillId="0" borderId="1" xfId="0" applyNumberFormat="1" applyFont="1" applyFill="1" applyBorder="1"/>
    <xf numFmtId="41" fontId="4" fillId="0" borderId="2" xfId="0" applyNumberFormat="1" applyFont="1" applyBorder="1"/>
    <xf numFmtId="0" fontId="0" fillId="0" borderId="0" xfId="0" applyBorder="1"/>
    <xf numFmtId="0" fontId="3" fillId="0" borderId="0" xfId="0" applyFont="1"/>
    <xf numFmtId="41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/>
    <xf numFmtId="3" fontId="4" fillId="0" borderId="0" xfId="0" applyNumberFormat="1" applyFont="1" applyFill="1" applyBorder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Fill="1" applyBorder="1"/>
    <xf numFmtId="3" fontId="4" fillId="0" borderId="2" xfId="0" applyNumberFormat="1" applyFont="1" applyBorder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2" fontId="4" fillId="0" borderId="4" xfId="0" applyNumberFormat="1" applyFont="1" applyBorder="1"/>
    <xf numFmtId="0" fontId="4" fillId="0" borderId="4" xfId="0" applyFont="1" applyBorder="1"/>
    <xf numFmtId="42" fontId="4" fillId="0" borderId="4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left" indent="2"/>
    </xf>
    <xf numFmtId="41" fontId="4" fillId="0" borderId="1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1" fontId="0" fillId="0" borderId="0" xfId="0" applyNumberFormat="1" applyBorder="1"/>
    <xf numFmtId="41" fontId="4" fillId="0" borderId="2" xfId="0" applyNumberFormat="1" applyFont="1" applyBorder="1" applyAlignment="1">
      <alignment horizontal="right"/>
    </xf>
    <xf numFmtId="41" fontId="0" fillId="0" borderId="0" xfId="0" applyNumberFormat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2" fontId="4" fillId="0" borderId="0" xfId="0" applyNumberFormat="1" applyFont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1" xfId="0" applyNumberFormat="1" applyFont="1" applyBorder="1"/>
    <xf numFmtId="0" fontId="0" fillId="0" borderId="0" xfId="0"/>
    <xf numFmtId="41" fontId="4" fillId="0" borderId="0" xfId="0" applyNumberFormat="1" applyFont="1"/>
    <xf numFmtId="177" fontId="4" fillId="0" borderId="2" xfId="0" applyNumberFormat="1" applyFont="1" applyBorder="1"/>
    <xf numFmtId="177" fontId="5" fillId="0" borderId="2" xfId="0" applyNumberFormat="1" applyFont="1" applyBorder="1"/>
    <xf numFmtId="42" fontId="4" fillId="0" borderId="5" xfId="0" applyNumberFormat="1" applyFont="1" applyBorder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center"/>
    </xf>
    <xf numFmtId="178" fontId="4" fillId="0" borderId="2" xfId="0" applyNumberFormat="1" applyFont="1" applyBorder="1" applyAlignment="1">
      <alignment horizontal="right"/>
    </xf>
    <xf numFmtId="0" fontId="4" fillId="0" borderId="5" xfId="0" applyFont="1" applyBorder="1"/>
    <xf numFmtId="41" fontId="4" fillId="0" borderId="0" xfId="0" applyNumberFormat="1" applyFont="1" applyFill="1" applyBorder="1" applyAlignment="1"/>
    <xf numFmtId="41" fontId="4" fillId="0" borderId="1" xfId="0" applyNumberFormat="1" applyFont="1" applyFill="1" applyBorder="1" applyAlignment="1"/>
    <xf numFmtId="41" fontId="4" fillId="0" borderId="0" xfId="0" applyNumberFormat="1" applyFont="1" applyFill="1"/>
    <xf numFmtId="41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/>
    <xf numFmtId="177" fontId="4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41" fontId="4" fillId="0" borderId="1" xfId="0" applyNumberFormat="1" applyFont="1" applyBorder="1"/>
    <xf numFmtId="42" fontId="4" fillId="0" borderId="5" xfId="0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 applyFill="1" applyBorder="1"/>
    <xf numFmtId="41" fontId="4" fillId="0" borderId="1" xfId="0" applyNumberFormat="1" applyFont="1" applyFill="1" applyBorder="1"/>
    <xf numFmtId="41" fontId="4" fillId="0" borderId="2" xfId="0" applyNumberFormat="1" applyFont="1" applyBorder="1"/>
    <xf numFmtId="177" fontId="4" fillId="0" borderId="2" xfId="0" applyNumberFormat="1" applyFont="1" applyFill="1" applyBorder="1"/>
    <xf numFmtId="41" fontId="4" fillId="0" borderId="0" xfId="0" applyNumberFormat="1" applyFont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0" fillId="0" borderId="3" xfId="0" applyBorder="1"/>
    <xf numFmtId="0" fontId="0" fillId="0" borderId="0" xfId="0"/>
    <xf numFmtId="42" fontId="4" fillId="0" borderId="0" xfId="0" applyNumberFormat="1" applyFont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indent="4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indent="2"/>
    </xf>
    <xf numFmtId="0" fontId="4" fillId="0" borderId="2" xfId="0" applyFont="1" applyBorder="1"/>
    <xf numFmtId="42" fontId="4" fillId="0" borderId="4" xfId="0" applyNumberFormat="1" applyFont="1" applyBorder="1"/>
    <xf numFmtId="0" fontId="3" fillId="0" borderId="1" xfId="0" applyFont="1" applyBorder="1" applyAlignment="1"/>
    <xf numFmtId="42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0" fillId="0" borderId="2" xfId="0" applyBorder="1" applyAlignment="1"/>
    <xf numFmtId="0" fontId="0" fillId="0" borderId="0" xfId="0" applyBorder="1"/>
    <xf numFmtId="0" fontId="3" fillId="0" borderId="2" xfId="0" applyFont="1" applyBorder="1"/>
    <xf numFmtId="0" fontId="0" fillId="0" borderId="2" xfId="0" applyBorder="1"/>
    <xf numFmtId="42" fontId="4" fillId="0" borderId="0" xfId="0" applyNumberFormat="1" applyFont="1" applyBorder="1"/>
    <xf numFmtId="0" fontId="3" fillId="0" borderId="0" xfId="0" applyFont="1" applyAlignment="1">
      <alignment horizontal="left" indent="3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indent="7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topLeftCell="A13" zoomScale="82" zoomScaleNormal="82" workbookViewId="0">
      <selection activeCell="Z77" sqref="Z77"/>
    </sheetView>
  </sheetViews>
  <sheetFormatPr defaultRowHeight="16.5" x14ac:dyDescent="0.25"/>
  <cols>
    <col min="1" max="1" width="11.5" customWidth="1"/>
    <col min="2" max="2" width="2" customWidth="1"/>
    <col min="7" max="7" width="11" customWidth="1"/>
    <col min="8" max="8" width="2.875" customWidth="1"/>
    <col min="9" max="9" width="17.125" customWidth="1"/>
    <col min="10" max="10" width="2.875" style="23" customWidth="1"/>
    <col min="11" max="11" width="4.875" customWidth="1"/>
    <col min="12" max="12" width="2.75" customWidth="1"/>
    <col min="13" max="13" width="17" customWidth="1"/>
    <col min="14" max="14" width="2.875" customWidth="1"/>
    <col min="15" max="15" width="4.875" customWidth="1"/>
    <col min="16" max="16" width="2.875" customWidth="1"/>
    <col min="17" max="17" width="7.625" customWidth="1"/>
    <col min="18" max="18" width="9.625" customWidth="1"/>
    <col min="19" max="19" width="2.875" customWidth="1"/>
    <col min="20" max="20" width="4.875" customWidth="1"/>
    <col min="21" max="21" width="2.875" customWidth="1"/>
    <col min="22" max="22" width="7.625" customWidth="1"/>
    <col min="23" max="23" width="9.125" customWidth="1"/>
    <col min="24" max="24" width="2.875" customWidth="1"/>
    <col min="25" max="25" width="4.875" customWidth="1"/>
  </cols>
  <sheetData>
    <row r="1" spans="1:2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x14ac:dyDescent="0.2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x14ac:dyDescent="0.2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x14ac:dyDescent="0.25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x14ac:dyDescent="0.25">
      <c r="A5" s="11"/>
      <c r="B5" s="11"/>
      <c r="C5" s="11"/>
      <c r="D5" s="11"/>
      <c r="E5" s="11"/>
      <c r="F5" s="11"/>
      <c r="G5" s="11"/>
      <c r="H5" s="11"/>
      <c r="I5" s="11"/>
      <c r="J5" s="22"/>
      <c r="K5" s="11"/>
      <c r="L5" s="11"/>
      <c r="M5" s="11"/>
      <c r="N5" s="11"/>
      <c r="V5" s="112" t="s">
        <v>38</v>
      </c>
      <c r="W5" s="112"/>
      <c r="X5" s="112"/>
      <c r="Y5" s="112"/>
    </row>
    <row r="6" spans="1:25" x14ac:dyDescent="0.25">
      <c r="A6" s="11"/>
      <c r="B6" s="11"/>
      <c r="C6" s="11"/>
      <c r="D6" s="11"/>
      <c r="E6" s="11"/>
      <c r="F6" s="11"/>
      <c r="G6" s="11"/>
      <c r="H6" s="11"/>
      <c r="I6" s="11"/>
      <c r="J6" s="22"/>
      <c r="K6" s="11"/>
      <c r="L6" s="11"/>
      <c r="M6" s="11"/>
      <c r="N6" s="11"/>
    </row>
    <row r="7" spans="1:25" x14ac:dyDescent="0.25">
      <c r="A7" s="11"/>
      <c r="B7" s="11"/>
      <c r="C7" s="11"/>
      <c r="D7" s="11"/>
      <c r="E7" s="11"/>
      <c r="F7" s="11"/>
      <c r="G7" s="11"/>
      <c r="H7" s="11"/>
      <c r="I7" s="113" t="s">
        <v>31</v>
      </c>
      <c r="J7" s="113"/>
      <c r="K7" s="113"/>
      <c r="L7" s="11"/>
      <c r="M7" s="113" t="s">
        <v>35</v>
      </c>
      <c r="N7" s="113"/>
      <c r="O7" s="113"/>
      <c r="Q7" s="113" t="s">
        <v>36</v>
      </c>
      <c r="R7" s="113"/>
      <c r="S7" s="113"/>
      <c r="T7" s="113"/>
      <c r="V7" s="113" t="s">
        <v>37</v>
      </c>
      <c r="W7" s="113"/>
      <c r="X7" s="113"/>
      <c r="Y7" s="113"/>
    </row>
    <row r="8" spans="1:25" x14ac:dyDescent="0.25">
      <c r="A8" s="12" t="s">
        <v>4</v>
      </c>
      <c r="B8" s="13"/>
      <c r="C8" s="109" t="s">
        <v>39</v>
      </c>
      <c r="D8" s="109"/>
      <c r="E8" s="109"/>
      <c r="F8" s="109"/>
      <c r="G8" s="109"/>
      <c r="H8" s="26"/>
      <c r="I8" s="27" t="s">
        <v>32</v>
      </c>
      <c r="J8" s="14"/>
      <c r="K8" s="21" t="s">
        <v>33</v>
      </c>
      <c r="M8" s="21" t="s">
        <v>32</v>
      </c>
      <c r="O8" s="21" t="s">
        <v>33</v>
      </c>
      <c r="Q8" s="117" t="s">
        <v>32</v>
      </c>
      <c r="R8" s="118"/>
      <c r="T8" s="21" t="s">
        <v>33</v>
      </c>
      <c r="V8" s="114" t="s">
        <v>32</v>
      </c>
      <c r="W8" s="115"/>
      <c r="Y8" s="21" t="s">
        <v>33</v>
      </c>
    </row>
    <row r="9" spans="1:25" x14ac:dyDescent="0.25">
      <c r="A9" s="3"/>
      <c r="B9" s="3"/>
      <c r="C9" s="3" t="s">
        <v>5</v>
      </c>
      <c r="D9" s="3"/>
      <c r="E9" s="3"/>
      <c r="F9" s="3"/>
      <c r="G9" s="3"/>
      <c r="H9" s="3"/>
      <c r="M9" s="29"/>
      <c r="Q9" s="116"/>
      <c r="R9" s="116"/>
      <c r="V9" s="96"/>
      <c r="W9" s="96"/>
    </row>
    <row r="10" spans="1:25" x14ac:dyDescent="0.25">
      <c r="A10" s="16">
        <v>1100</v>
      </c>
      <c r="B10" s="3"/>
      <c r="C10" s="8" t="s">
        <v>6</v>
      </c>
      <c r="D10" s="8"/>
      <c r="E10" s="8"/>
      <c r="F10" s="8"/>
      <c r="G10" s="3"/>
      <c r="H10" s="3"/>
      <c r="I10" s="15">
        <v>1517664</v>
      </c>
      <c r="J10" s="24"/>
      <c r="K10" s="16">
        <v>22</v>
      </c>
      <c r="M10" s="30">
        <v>1693343</v>
      </c>
      <c r="O10" s="16">
        <v>25</v>
      </c>
      <c r="Q10" s="119">
        <v>1668380</v>
      </c>
      <c r="R10" s="119"/>
      <c r="T10" s="16">
        <v>23</v>
      </c>
      <c r="V10" s="89">
        <v>1895661</v>
      </c>
      <c r="W10" s="89"/>
      <c r="Y10" s="16">
        <v>25</v>
      </c>
    </row>
    <row r="11" spans="1:25" x14ac:dyDescent="0.25">
      <c r="A11" s="16">
        <v>1110</v>
      </c>
      <c r="B11" s="3"/>
      <c r="C11" s="5" t="s">
        <v>8</v>
      </c>
      <c r="D11" s="5"/>
      <c r="E11" s="5"/>
      <c r="F11" s="5"/>
      <c r="G11" s="6"/>
      <c r="H11" s="6"/>
      <c r="I11" s="31"/>
      <c r="J11" s="25"/>
      <c r="M11" s="30"/>
      <c r="O11" s="16"/>
      <c r="Q11" s="89"/>
      <c r="R11" s="89"/>
      <c r="T11" s="16"/>
      <c r="V11" s="89"/>
      <c r="W11" s="89"/>
      <c r="Y11" s="16"/>
    </row>
    <row r="12" spans="1:25" x14ac:dyDescent="0.25">
      <c r="A12" s="16"/>
      <c r="B12" s="3"/>
      <c r="C12" s="5" t="s">
        <v>7</v>
      </c>
      <c r="D12" s="5"/>
      <c r="E12" s="5"/>
      <c r="F12" s="5"/>
      <c r="G12" s="6"/>
      <c r="H12" s="6"/>
      <c r="I12" s="31">
        <v>12378</v>
      </c>
      <c r="J12" s="25"/>
      <c r="K12" s="17" t="s">
        <v>34</v>
      </c>
      <c r="M12" s="34">
        <v>45973</v>
      </c>
      <c r="O12" s="16">
        <v>1</v>
      </c>
      <c r="Q12" s="88">
        <v>65031</v>
      </c>
      <c r="R12" s="88"/>
      <c r="T12" s="16">
        <v>1</v>
      </c>
      <c r="V12" s="88">
        <v>13678</v>
      </c>
      <c r="W12" s="88"/>
      <c r="Y12" s="17" t="s">
        <v>34</v>
      </c>
    </row>
    <row r="13" spans="1:25" x14ac:dyDescent="0.25">
      <c r="A13" s="16">
        <v>1125</v>
      </c>
      <c r="B13" s="3"/>
      <c r="C13" s="102" t="s">
        <v>9</v>
      </c>
      <c r="D13" s="102"/>
      <c r="E13" s="102"/>
      <c r="F13" s="102"/>
      <c r="G13" s="3"/>
      <c r="H13" s="3"/>
      <c r="I13" s="31">
        <v>244570</v>
      </c>
      <c r="J13" s="25"/>
      <c r="K13" s="16">
        <v>3</v>
      </c>
      <c r="M13" s="34">
        <v>363102</v>
      </c>
      <c r="O13" s="16">
        <v>5</v>
      </c>
      <c r="Q13" s="88">
        <v>440800</v>
      </c>
      <c r="R13" s="88"/>
      <c r="T13" s="16">
        <v>6</v>
      </c>
      <c r="V13" s="88">
        <v>389536</v>
      </c>
      <c r="W13" s="88"/>
      <c r="Y13" s="16">
        <v>5</v>
      </c>
    </row>
    <row r="14" spans="1:25" x14ac:dyDescent="0.25">
      <c r="A14" s="16">
        <v>1170</v>
      </c>
      <c r="B14" s="3"/>
      <c r="C14" s="8" t="s">
        <v>10</v>
      </c>
      <c r="D14" s="8"/>
      <c r="E14" s="8"/>
      <c r="F14" s="8"/>
      <c r="I14" s="31">
        <v>1741471</v>
      </c>
      <c r="J14" s="25"/>
      <c r="K14" s="16">
        <v>25</v>
      </c>
      <c r="M14" s="35">
        <v>1395087</v>
      </c>
      <c r="O14" s="16">
        <v>20</v>
      </c>
      <c r="Q14" s="90">
        <v>1601296</v>
      </c>
      <c r="R14" s="90"/>
      <c r="T14" s="16">
        <v>22</v>
      </c>
      <c r="V14" s="90">
        <v>1419287</v>
      </c>
      <c r="W14" s="90"/>
      <c r="Y14" s="16">
        <v>19</v>
      </c>
    </row>
    <row r="15" spans="1:25" x14ac:dyDescent="0.25">
      <c r="A15" s="16">
        <v>1180</v>
      </c>
      <c r="B15" s="3"/>
      <c r="C15" s="8" t="s">
        <v>11</v>
      </c>
      <c r="D15" s="55"/>
      <c r="E15" s="55"/>
      <c r="F15" s="55"/>
      <c r="I15" s="31">
        <v>11708</v>
      </c>
      <c r="J15" s="25"/>
      <c r="K15" s="17" t="s">
        <v>34</v>
      </c>
      <c r="M15" s="35">
        <v>28040</v>
      </c>
      <c r="O15" s="17" t="s">
        <v>34</v>
      </c>
      <c r="Q15" s="90">
        <v>14468</v>
      </c>
      <c r="R15" s="90"/>
      <c r="T15" s="16" t="s">
        <v>34</v>
      </c>
      <c r="V15" s="90">
        <v>14221</v>
      </c>
      <c r="W15" s="90"/>
      <c r="Y15" s="17" t="s">
        <v>34</v>
      </c>
    </row>
    <row r="16" spans="1:25" x14ac:dyDescent="0.25">
      <c r="A16" s="16">
        <v>1200</v>
      </c>
      <c r="B16" s="3"/>
      <c r="C16" s="8" t="s">
        <v>12</v>
      </c>
      <c r="D16" s="55"/>
      <c r="E16" s="55"/>
      <c r="F16" s="55"/>
      <c r="I16" s="31">
        <v>46745</v>
      </c>
      <c r="J16" s="25"/>
      <c r="K16" s="16">
        <v>1</v>
      </c>
      <c r="M16" s="35">
        <v>19320</v>
      </c>
      <c r="O16" s="17" t="s">
        <v>34</v>
      </c>
      <c r="Q16" s="90">
        <v>25561</v>
      </c>
      <c r="R16" s="90"/>
      <c r="T16" s="16" t="s">
        <v>34</v>
      </c>
      <c r="V16" s="90">
        <v>30598</v>
      </c>
      <c r="W16" s="90"/>
      <c r="Y16" s="17" t="s">
        <v>34</v>
      </c>
    </row>
    <row r="17" spans="1:25" x14ac:dyDescent="0.25">
      <c r="A17" s="53" t="s">
        <v>66</v>
      </c>
      <c r="B17" s="1"/>
      <c r="C17" s="8" t="s">
        <v>13</v>
      </c>
      <c r="D17" s="55"/>
      <c r="E17" s="55"/>
      <c r="F17" s="55"/>
      <c r="I17" s="31">
        <v>1526034</v>
      </c>
      <c r="J17" s="25"/>
      <c r="K17" s="16">
        <v>22</v>
      </c>
      <c r="M17" s="35">
        <v>1505161</v>
      </c>
      <c r="O17" s="16">
        <v>22</v>
      </c>
      <c r="Q17" s="90">
        <v>1534215</v>
      </c>
      <c r="R17" s="90"/>
      <c r="T17" s="16">
        <v>21</v>
      </c>
      <c r="V17" s="90">
        <v>1673537</v>
      </c>
      <c r="W17" s="90"/>
      <c r="Y17" s="16">
        <v>22</v>
      </c>
    </row>
    <row r="18" spans="1:25" x14ac:dyDescent="0.25">
      <c r="A18" s="16">
        <v>1410</v>
      </c>
      <c r="B18" s="3"/>
      <c r="C18" s="8" t="s">
        <v>14</v>
      </c>
      <c r="D18" s="55"/>
      <c r="E18" s="55"/>
      <c r="F18" s="55"/>
      <c r="I18" s="31">
        <v>58751</v>
      </c>
      <c r="J18" s="25"/>
      <c r="K18" s="16">
        <v>1</v>
      </c>
      <c r="M18" s="35">
        <v>58428</v>
      </c>
      <c r="O18" s="16">
        <v>1</v>
      </c>
      <c r="Q18" s="90">
        <v>67102</v>
      </c>
      <c r="R18" s="90"/>
      <c r="T18" s="16">
        <v>1</v>
      </c>
      <c r="V18" s="90">
        <v>48822</v>
      </c>
      <c r="W18" s="90"/>
      <c r="Y18" s="16">
        <v>1</v>
      </c>
    </row>
    <row r="19" spans="1:25" x14ac:dyDescent="0.25">
      <c r="A19" s="16">
        <v>1470</v>
      </c>
      <c r="B19" s="3"/>
      <c r="C19" s="8" t="s">
        <v>15</v>
      </c>
      <c r="D19" s="55"/>
      <c r="E19" s="55"/>
      <c r="F19" s="55"/>
      <c r="I19" s="32">
        <v>73863</v>
      </c>
      <c r="J19" s="25"/>
      <c r="K19" s="19">
        <v>1</v>
      </c>
      <c r="M19" s="36">
        <v>77770</v>
      </c>
      <c r="O19" s="19">
        <v>1</v>
      </c>
      <c r="Q19" s="91">
        <v>94807</v>
      </c>
      <c r="R19" s="91"/>
      <c r="T19" s="19">
        <v>1</v>
      </c>
      <c r="V19" s="91">
        <v>106717</v>
      </c>
      <c r="W19" s="91"/>
      <c r="Y19" s="19">
        <v>2</v>
      </c>
    </row>
    <row r="20" spans="1:25" x14ac:dyDescent="0.25">
      <c r="A20" s="17" t="s">
        <v>16</v>
      </c>
      <c r="B20" s="7"/>
      <c r="C20" s="9" t="s">
        <v>17</v>
      </c>
      <c r="D20" s="2"/>
      <c r="I20" s="33">
        <f>SUM(I10:I19)</f>
        <v>5233184</v>
      </c>
      <c r="J20" s="25"/>
      <c r="K20" s="18">
        <f>SUM(K10:K19)</f>
        <v>75</v>
      </c>
      <c r="M20" s="37">
        <f>SUM(M10:M19)</f>
        <v>5186224</v>
      </c>
      <c r="O20" s="18">
        <f>SUM(O10:O19)</f>
        <v>75</v>
      </c>
      <c r="Q20" s="110">
        <f>SUM(Q10:R19)</f>
        <v>5511660</v>
      </c>
      <c r="R20" s="107"/>
      <c r="T20" s="18">
        <f>SUM(T10:T19)</f>
        <v>75</v>
      </c>
      <c r="V20" s="110">
        <f>SUM(V10:W19)</f>
        <v>5592057</v>
      </c>
      <c r="W20" s="107"/>
      <c r="X20" s="1"/>
      <c r="Y20" s="18">
        <f>SUM(Y10:Y19)</f>
        <v>74</v>
      </c>
    </row>
    <row r="21" spans="1:25" x14ac:dyDescent="0.25">
      <c r="A21" s="16"/>
      <c r="M21" s="29"/>
      <c r="Q21" s="96"/>
      <c r="R21" s="96"/>
      <c r="V21" s="96"/>
      <c r="W21" s="96"/>
    </row>
    <row r="22" spans="1:25" x14ac:dyDescent="0.25">
      <c r="A22" s="16"/>
      <c r="C22" s="10" t="s">
        <v>18</v>
      </c>
      <c r="M22" s="28"/>
      <c r="Q22" s="97"/>
      <c r="R22" s="97"/>
      <c r="V22" s="97"/>
      <c r="W22" s="97"/>
    </row>
    <row r="23" spans="1:25" x14ac:dyDescent="0.25">
      <c r="A23" s="16">
        <v>1523</v>
      </c>
      <c r="B23" s="3"/>
      <c r="C23" s="4" t="s">
        <v>19</v>
      </c>
      <c r="D23" s="3"/>
      <c r="E23" s="3"/>
      <c r="F23" s="3"/>
      <c r="I23" s="31">
        <v>14250</v>
      </c>
      <c r="K23" s="17" t="s">
        <v>34</v>
      </c>
      <c r="M23" s="41">
        <v>12870</v>
      </c>
      <c r="O23" s="17" t="s">
        <v>34</v>
      </c>
      <c r="Q23" s="94" t="s">
        <v>34</v>
      </c>
      <c r="R23" s="94"/>
      <c r="T23" s="17" t="s">
        <v>34</v>
      </c>
      <c r="V23" s="94" t="s">
        <v>34</v>
      </c>
      <c r="W23" s="94"/>
      <c r="Y23" s="17" t="s">
        <v>34</v>
      </c>
    </row>
    <row r="24" spans="1:25" x14ac:dyDescent="0.25">
      <c r="A24" s="16">
        <v>1543</v>
      </c>
      <c r="B24" s="3"/>
      <c r="C24" s="4" t="s">
        <v>20</v>
      </c>
      <c r="I24" s="31">
        <v>425041</v>
      </c>
      <c r="K24" s="16">
        <v>6</v>
      </c>
      <c r="M24" s="41">
        <v>405745</v>
      </c>
      <c r="O24" s="16">
        <v>6</v>
      </c>
      <c r="Q24" s="94">
        <v>424920</v>
      </c>
      <c r="R24" s="94"/>
      <c r="T24" s="17">
        <v>6</v>
      </c>
      <c r="V24" s="94">
        <v>481246</v>
      </c>
      <c r="W24" s="94"/>
      <c r="Y24" s="17">
        <v>6</v>
      </c>
    </row>
    <row r="25" spans="1:25" x14ac:dyDescent="0.25">
      <c r="A25" s="16">
        <v>1546</v>
      </c>
      <c r="B25" s="3"/>
      <c r="C25" s="4" t="s">
        <v>21</v>
      </c>
      <c r="D25" s="4"/>
      <c r="E25" s="4"/>
      <c r="F25" s="4"/>
      <c r="I25" s="31">
        <v>41073</v>
      </c>
      <c r="K25" s="16">
        <v>1</v>
      </c>
      <c r="M25" s="42">
        <v>41073</v>
      </c>
      <c r="O25" s="16">
        <v>1</v>
      </c>
      <c r="Q25" s="94">
        <v>41073</v>
      </c>
      <c r="R25" s="94"/>
      <c r="T25" s="17" t="s">
        <v>34</v>
      </c>
      <c r="V25" s="94">
        <v>41073</v>
      </c>
      <c r="W25" s="94"/>
      <c r="Y25" s="17">
        <v>1</v>
      </c>
    </row>
    <row r="26" spans="1:25" x14ac:dyDescent="0.25">
      <c r="A26" s="16">
        <v>1550</v>
      </c>
      <c r="B26" s="3"/>
      <c r="C26" s="4" t="s">
        <v>22</v>
      </c>
      <c r="I26" s="31">
        <v>171942</v>
      </c>
      <c r="K26" s="16">
        <v>2</v>
      </c>
      <c r="M26" s="43">
        <v>170286</v>
      </c>
      <c r="O26" s="16">
        <v>3</v>
      </c>
      <c r="Q26" s="94">
        <v>174881</v>
      </c>
      <c r="R26" s="94"/>
      <c r="T26" s="17">
        <v>2</v>
      </c>
      <c r="V26" s="94">
        <v>178813</v>
      </c>
      <c r="W26" s="94"/>
      <c r="Y26" s="17">
        <v>2</v>
      </c>
    </row>
    <row r="27" spans="1:25" x14ac:dyDescent="0.25">
      <c r="A27" s="16">
        <v>1600</v>
      </c>
      <c r="B27" s="3"/>
      <c r="C27" s="4" t="s">
        <v>23</v>
      </c>
      <c r="I27" s="31">
        <v>820939</v>
      </c>
      <c r="K27" s="16">
        <v>12</v>
      </c>
      <c r="M27" s="43">
        <v>856556</v>
      </c>
      <c r="O27" s="16">
        <v>12</v>
      </c>
      <c r="Q27" s="99">
        <v>856359</v>
      </c>
      <c r="R27" s="99"/>
      <c r="T27" s="17">
        <v>12</v>
      </c>
      <c r="V27" s="99">
        <v>908826</v>
      </c>
      <c r="W27" s="99"/>
      <c r="Y27" s="17">
        <v>12</v>
      </c>
    </row>
    <row r="28" spans="1:25" x14ac:dyDescent="0.25">
      <c r="A28" s="16">
        <v>1840</v>
      </c>
      <c r="B28" s="3"/>
      <c r="C28" s="4" t="s">
        <v>24</v>
      </c>
      <c r="I28" s="31">
        <v>133268</v>
      </c>
      <c r="K28" s="16">
        <v>2</v>
      </c>
      <c r="M28" s="43">
        <v>72628</v>
      </c>
      <c r="O28" s="16">
        <v>1</v>
      </c>
      <c r="Q28" s="99">
        <v>67008</v>
      </c>
      <c r="R28" s="99"/>
      <c r="T28" s="17">
        <v>1</v>
      </c>
      <c r="V28" s="99">
        <v>81454</v>
      </c>
      <c r="W28" s="99"/>
      <c r="Y28" s="17">
        <v>1</v>
      </c>
    </row>
    <row r="29" spans="1:25" x14ac:dyDescent="0.25">
      <c r="A29" s="16">
        <v>1960</v>
      </c>
      <c r="B29" s="3"/>
      <c r="C29" s="4" t="s">
        <v>27</v>
      </c>
      <c r="I29" s="40" t="s">
        <v>34</v>
      </c>
      <c r="K29" s="17" t="s">
        <v>34</v>
      </c>
      <c r="M29" s="44" t="s">
        <v>34</v>
      </c>
      <c r="O29" s="17" t="s">
        <v>34</v>
      </c>
      <c r="Q29" s="94" t="s">
        <v>34</v>
      </c>
      <c r="R29" s="94"/>
      <c r="T29" s="17" t="s">
        <v>34</v>
      </c>
      <c r="V29" s="99">
        <v>5000</v>
      </c>
      <c r="W29" s="99"/>
      <c r="Y29" s="17" t="s">
        <v>34</v>
      </c>
    </row>
    <row r="30" spans="1:25" x14ac:dyDescent="0.25">
      <c r="A30" s="16">
        <v>1990</v>
      </c>
      <c r="B30" s="3"/>
      <c r="C30" s="4" t="s">
        <v>28</v>
      </c>
      <c r="I30" s="32">
        <v>160064</v>
      </c>
      <c r="K30" s="19">
        <v>2</v>
      </c>
      <c r="M30" s="45">
        <v>158627</v>
      </c>
      <c r="O30" s="19">
        <v>2</v>
      </c>
      <c r="Q30" s="100">
        <v>302152</v>
      </c>
      <c r="R30" s="100"/>
      <c r="T30" s="49">
        <v>4</v>
      </c>
      <c r="V30" s="100">
        <v>293759</v>
      </c>
      <c r="W30" s="100"/>
      <c r="Y30" s="49">
        <v>4</v>
      </c>
    </row>
    <row r="31" spans="1:25" x14ac:dyDescent="0.25">
      <c r="A31" s="17" t="s">
        <v>25</v>
      </c>
      <c r="B31" s="7"/>
      <c r="C31" s="9" t="s">
        <v>29</v>
      </c>
      <c r="I31" s="33">
        <f>SUM(I23:I30)</f>
        <v>1766577</v>
      </c>
      <c r="K31" s="18">
        <f>SUM(K23:K30)</f>
        <v>25</v>
      </c>
      <c r="M31" s="46">
        <f>SUM(M23:M30)</f>
        <v>1717785</v>
      </c>
      <c r="O31" s="18">
        <f>SUM(O23:O30)</f>
        <v>25</v>
      </c>
      <c r="Q31" s="92">
        <f>SUM(Q23:R30)</f>
        <v>1866393</v>
      </c>
      <c r="R31" s="107"/>
      <c r="T31" s="18">
        <f>SUM(T23:T30)</f>
        <v>25</v>
      </c>
      <c r="V31" s="92">
        <f>SUM(V23:W30)</f>
        <v>1990171</v>
      </c>
      <c r="W31" s="107"/>
      <c r="Y31" s="18">
        <f>SUM(Y24:Y30)</f>
        <v>26</v>
      </c>
    </row>
    <row r="32" spans="1:25" x14ac:dyDescent="0.25">
      <c r="A32" s="16"/>
    </row>
    <row r="33" spans="1:25" ht="17.25" thickBot="1" x14ac:dyDescent="0.3">
      <c r="A33" s="17" t="s">
        <v>26</v>
      </c>
      <c r="B33" s="7"/>
      <c r="C33" s="3" t="s">
        <v>30</v>
      </c>
      <c r="I33" s="50">
        <f>SUM(I20,I31)</f>
        <v>6999761</v>
      </c>
      <c r="J33" s="20"/>
      <c r="K33" s="51">
        <f>SUM(K20,K31)</f>
        <v>100</v>
      </c>
      <c r="L33" s="16"/>
      <c r="M33" s="52">
        <f>SUM(M20,M31)</f>
        <v>6904009</v>
      </c>
      <c r="N33" s="16"/>
      <c r="O33" s="51">
        <f>SUM(O20,O31)</f>
        <v>100</v>
      </c>
      <c r="P33" s="16"/>
      <c r="Q33" s="108">
        <f>SUM(Q20,Q31)</f>
        <v>7378053</v>
      </c>
      <c r="R33" s="108"/>
      <c r="S33" s="16"/>
      <c r="T33" s="51">
        <f>SUM(T20,T31)</f>
        <v>100</v>
      </c>
      <c r="U33" s="16"/>
      <c r="V33" s="108">
        <f>SUM(V20,V31)</f>
        <v>7582228</v>
      </c>
      <c r="W33" s="108"/>
      <c r="Y33" s="51">
        <f>SUM(Y20,Y31)</f>
        <v>100</v>
      </c>
    </row>
    <row r="35" spans="1:25" x14ac:dyDescent="0.25">
      <c r="A35" s="12" t="s">
        <v>4</v>
      </c>
      <c r="C35" s="109" t="s">
        <v>40</v>
      </c>
      <c r="D35" s="109"/>
      <c r="E35" s="109"/>
      <c r="F35" s="109"/>
      <c r="G35" s="109"/>
    </row>
    <row r="36" spans="1:25" x14ac:dyDescent="0.25">
      <c r="C36" s="105" t="s">
        <v>41</v>
      </c>
      <c r="D36" s="105"/>
      <c r="E36" s="105"/>
      <c r="F36" s="105"/>
      <c r="G36" s="105"/>
    </row>
    <row r="37" spans="1:25" x14ac:dyDescent="0.25">
      <c r="A37" s="17">
        <v>2100</v>
      </c>
      <c r="C37" s="54" t="s">
        <v>44</v>
      </c>
      <c r="D37" s="54"/>
      <c r="E37" s="54"/>
      <c r="F37" s="54"/>
      <c r="G37" s="54"/>
      <c r="I37" s="15">
        <v>300360</v>
      </c>
      <c r="K37" s="17">
        <v>4</v>
      </c>
      <c r="M37" s="30">
        <v>120000</v>
      </c>
      <c r="O37" s="17">
        <v>2</v>
      </c>
      <c r="Q37" s="89">
        <v>200000</v>
      </c>
      <c r="R37" s="89"/>
      <c r="T37" s="17">
        <v>3</v>
      </c>
      <c r="V37" s="98">
        <v>300000</v>
      </c>
      <c r="W37" s="98"/>
      <c r="Y37" s="17">
        <v>4</v>
      </c>
    </row>
    <row r="38" spans="1:25" x14ac:dyDescent="0.25">
      <c r="A38" s="17">
        <v>2110</v>
      </c>
      <c r="C38" s="106" t="s">
        <v>45</v>
      </c>
      <c r="D38" s="106"/>
      <c r="E38" s="106"/>
      <c r="F38" s="106"/>
      <c r="G38" s="106"/>
      <c r="I38" s="31">
        <v>249926</v>
      </c>
      <c r="K38" s="17">
        <v>4</v>
      </c>
      <c r="M38" s="34">
        <v>299858</v>
      </c>
      <c r="O38" s="17">
        <v>4</v>
      </c>
      <c r="Q38" s="88">
        <v>349919</v>
      </c>
      <c r="R38" s="88"/>
      <c r="T38" s="17">
        <v>5</v>
      </c>
      <c r="V38" s="98" t="s">
        <v>34</v>
      </c>
      <c r="W38" s="98"/>
      <c r="Y38" s="17" t="s">
        <v>34</v>
      </c>
    </row>
    <row r="39" spans="1:25" x14ac:dyDescent="0.25">
      <c r="A39" s="17">
        <v>2120</v>
      </c>
      <c r="C39" s="106" t="s">
        <v>46</v>
      </c>
      <c r="D39" s="106"/>
      <c r="E39" s="106"/>
      <c r="F39" s="106"/>
      <c r="G39" s="106"/>
      <c r="I39" s="31"/>
      <c r="K39" s="17"/>
      <c r="M39" s="34"/>
      <c r="O39" s="17"/>
      <c r="Q39" s="88"/>
      <c r="R39" s="88"/>
      <c r="T39" s="17"/>
      <c r="V39" s="98"/>
      <c r="W39" s="98"/>
      <c r="Y39" s="17"/>
    </row>
    <row r="40" spans="1:25" x14ac:dyDescent="0.25">
      <c r="A40" s="17"/>
      <c r="C40" s="103" t="s">
        <v>47</v>
      </c>
      <c r="D40" s="103"/>
      <c r="E40" s="103"/>
      <c r="F40" s="103"/>
      <c r="G40" s="103"/>
      <c r="I40" s="31">
        <v>1553</v>
      </c>
      <c r="K40" s="17" t="s">
        <v>34</v>
      </c>
      <c r="M40" s="34">
        <v>702</v>
      </c>
      <c r="O40" s="17" t="s">
        <v>34</v>
      </c>
      <c r="Q40" s="88">
        <v>3250</v>
      </c>
      <c r="R40" s="88"/>
      <c r="T40" s="17" t="s">
        <v>34</v>
      </c>
      <c r="V40" s="94">
        <v>3041</v>
      </c>
      <c r="W40" s="94"/>
      <c r="Y40" s="17" t="s">
        <v>34</v>
      </c>
    </row>
    <row r="41" spans="1:25" x14ac:dyDescent="0.25">
      <c r="A41" s="17">
        <v>2150</v>
      </c>
      <c r="C41" s="103" t="s">
        <v>48</v>
      </c>
      <c r="D41" s="103"/>
      <c r="E41" s="103"/>
      <c r="F41" s="103"/>
      <c r="G41" s="103"/>
      <c r="I41" s="31">
        <v>16383</v>
      </c>
      <c r="K41" s="17" t="s">
        <v>34</v>
      </c>
      <c r="M41" s="34">
        <v>1077</v>
      </c>
      <c r="O41" s="17" t="s">
        <v>34</v>
      </c>
      <c r="Q41" s="90">
        <v>425</v>
      </c>
      <c r="R41" s="90"/>
      <c r="T41" s="17" t="s">
        <v>34</v>
      </c>
      <c r="V41" s="94">
        <v>785</v>
      </c>
      <c r="W41" s="94"/>
      <c r="Y41" s="17" t="s">
        <v>34</v>
      </c>
    </row>
    <row r="42" spans="1:25" x14ac:dyDescent="0.25">
      <c r="A42" s="17">
        <v>2170</v>
      </c>
      <c r="C42" s="103" t="s">
        <v>49</v>
      </c>
      <c r="D42" s="103"/>
      <c r="E42" s="103"/>
      <c r="F42" s="103"/>
      <c r="G42" s="103"/>
      <c r="I42" s="31">
        <v>1158607</v>
      </c>
      <c r="K42" s="17">
        <v>17</v>
      </c>
      <c r="M42" s="34">
        <v>1076818</v>
      </c>
      <c r="O42" s="17">
        <v>16</v>
      </c>
      <c r="Q42" s="90">
        <v>1136026</v>
      </c>
      <c r="R42" s="90"/>
      <c r="T42" s="17">
        <v>15</v>
      </c>
      <c r="V42" s="99">
        <v>1066873</v>
      </c>
      <c r="W42" s="99"/>
      <c r="Y42" s="17">
        <v>14</v>
      </c>
    </row>
    <row r="43" spans="1:25" x14ac:dyDescent="0.25">
      <c r="A43" s="17">
        <v>2180</v>
      </c>
      <c r="C43" s="103" t="s">
        <v>50</v>
      </c>
      <c r="D43" s="103"/>
      <c r="E43" s="103"/>
      <c r="F43" s="103"/>
      <c r="G43" s="103"/>
      <c r="I43" s="31">
        <v>28529</v>
      </c>
      <c r="K43" s="17" t="s">
        <v>34</v>
      </c>
      <c r="M43" s="34">
        <v>27789</v>
      </c>
      <c r="O43" s="17" t="s">
        <v>34</v>
      </c>
      <c r="Q43" s="90">
        <v>27642</v>
      </c>
      <c r="R43" s="90"/>
      <c r="T43" s="17" t="s">
        <v>34</v>
      </c>
      <c r="V43" s="99">
        <v>19937</v>
      </c>
      <c r="W43" s="99"/>
      <c r="Y43" s="17" t="s">
        <v>34</v>
      </c>
    </row>
    <row r="44" spans="1:25" x14ac:dyDescent="0.25">
      <c r="A44" s="17">
        <v>2200</v>
      </c>
      <c r="C44" s="103" t="s">
        <v>51</v>
      </c>
      <c r="D44" s="103"/>
      <c r="E44" s="103"/>
      <c r="F44" s="103"/>
      <c r="G44" s="103"/>
      <c r="I44" s="31">
        <v>429122</v>
      </c>
      <c r="K44" s="17">
        <v>6</v>
      </c>
      <c r="M44" s="34">
        <v>380754</v>
      </c>
      <c r="O44" s="17">
        <v>6</v>
      </c>
      <c r="Q44" s="90">
        <v>365235</v>
      </c>
      <c r="R44" s="90"/>
      <c r="T44" s="17">
        <v>5</v>
      </c>
      <c r="V44" s="99">
        <v>431040</v>
      </c>
      <c r="W44" s="99"/>
      <c r="Y44" s="17">
        <v>6</v>
      </c>
    </row>
    <row r="45" spans="1:25" x14ac:dyDescent="0.25">
      <c r="A45" s="17">
        <v>2230</v>
      </c>
      <c r="C45" s="103" t="s">
        <v>52</v>
      </c>
      <c r="D45" s="103"/>
      <c r="E45" s="103"/>
      <c r="F45" s="103"/>
      <c r="G45" s="103"/>
      <c r="I45" s="31">
        <v>86141</v>
      </c>
      <c r="K45" s="17">
        <v>1</v>
      </c>
      <c r="M45" s="34">
        <v>35231</v>
      </c>
      <c r="O45" s="17" t="s">
        <v>34</v>
      </c>
      <c r="Q45" s="90">
        <v>147490</v>
      </c>
      <c r="R45" s="90"/>
      <c r="T45" s="17">
        <v>2</v>
      </c>
      <c r="V45" s="99">
        <v>167747</v>
      </c>
      <c r="W45" s="99"/>
      <c r="Y45" s="17">
        <v>2</v>
      </c>
    </row>
    <row r="46" spans="1:25" x14ac:dyDescent="0.25">
      <c r="A46" s="17">
        <v>2320</v>
      </c>
      <c r="C46" s="103" t="s">
        <v>53</v>
      </c>
      <c r="D46" s="103"/>
      <c r="E46" s="103"/>
      <c r="F46" s="103"/>
      <c r="G46" s="103"/>
      <c r="I46" s="31"/>
      <c r="K46" s="17"/>
      <c r="M46" s="34"/>
      <c r="O46" s="17"/>
      <c r="Q46" s="88"/>
      <c r="R46" s="88"/>
      <c r="T46" s="17"/>
      <c r="V46" s="94"/>
      <c r="W46" s="94"/>
      <c r="Y46" s="17"/>
    </row>
    <row r="47" spans="1:25" x14ac:dyDescent="0.25">
      <c r="A47" s="17"/>
      <c r="C47" s="103" t="s">
        <v>54</v>
      </c>
      <c r="D47" s="103"/>
      <c r="E47" s="103"/>
      <c r="F47" s="103"/>
      <c r="G47" s="103"/>
      <c r="I47" s="31">
        <v>7671</v>
      </c>
      <c r="K47" s="17" t="s">
        <v>34</v>
      </c>
      <c r="M47" s="34">
        <v>131989</v>
      </c>
      <c r="O47" s="17">
        <v>2</v>
      </c>
      <c r="Q47" s="90">
        <v>266930</v>
      </c>
      <c r="R47" s="90"/>
      <c r="T47" s="17">
        <v>4</v>
      </c>
      <c r="V47" s="99">
        <v>900731</v>
      </c>
      <c r="W47" s="99"/>
      <c r="Y47" s="17">
        <v>12</v>
      </c>
    </row>
    <row r="48" spans="1:25" x14ac:dyDescent="0.25">
      <c r="A48" s="17">
        <v>2399</v>
      </c>
      <c r="C48" s="103" t="s">
        <v>55</v>
      </c>
      <c r="D48" s="103"/>
      <c r="E48" s="103"/>
      <c r="F48" s="103"/>
      <c r="G48" s="103"/>
      <c r="I48" s="32">
        <v>116404</v>
      </c>
      <c r="K48" s="49">
        <v>2</v>
      </c>
      <c r="M48" s="56">
        <v>92460</v>
      </c>
      <c r="O48" s="49">
        <v>1</v>
      </c>
      <c r="Q48" s="91">
        <v>87992</v>
      </c>
      <c r="R48" s="91"/>
      <c r="T48" s="49">
        <v>1</v>
      </c>
      <c r="V48" s="100">
        <v>71454</v>
      </c>
      <c r="W48" s="100"/>
      <c r="Y48" s="49">
        <v>1</v>
      </c>
    </row>
    <row r="49" spans="1:25" x14ac:dyDescent="0.25">
      <c r="A49" s="53" t="s">
        <v>65</v>
      </c>
      <c r="C49" s="104" t="s">
        <v>56</v>
      </c>
      <c r="D49" s="104"/>
      <c r="E49" s="104"/>
      <c r="F49" s="104"/>
      <c r="G49" s="104"/>
      <c r="I49" s="33">
        <f>SUM(I37:I48)</f>
        <v>2394696</v>
      </c>
      <c r="J49" s="59"/>
      <c r="K49" s="63">
        <f>SUM(K37:K48)</f>
        <v>34</v>
      </c>
      <c r="L49" s="61"/>
      <c r="M49" s="62">
        <f>SUM(M37:M48)</f>
        <v>2166678</v>
      </c>
      <c r="N49" s="61"/>
      <c r="O49" s="63">
        <f>SUM(O37:O48)</f>
        <v>31</v>
      </c>
      <c r="P49" s="61"/>
      <c r="Q49" s="95">
        <f>SUM(Q37:R48)</f>
        <v>2584909</v>
      </c>
      <c r="R49" s="95"/>
      <c r="S49" s="61"/>
      <c r="T49" s="63">
        <f>SUM(T37:T48)</f>
        <v>35</v>
      </c>
      <c r="U49" s="61"/>
      <c r="V49" s="95">
        <f>SUM(V37:W48)</f>
        <v>2961608</v>
      </c>
      <c r="W49" s="95"/>
      <c r="X49" s="61"/>
      <c r="Y49" s="63">
        <f>SUM(Y37:Y48)</f>
        <v>39</v>
      </c>
    </row>
    <row r="50" spans="1:25" x14ac:dyDescent="0.25">
      <c r="A50" s="17"/>
      <c r="C50" s="3"/>
      <c r="D50" s="3"/>
      <c r="E50" s="3"/>
      <c r="F50" s="3"/>
      <c r="G50" s="3"/>
      <c r="M50" s="38"/>
      <c r="Q50" s="96"/>
      <c r="R50" s="96"/>
      <c r="V50" s="96"/>
      <c r="W50" s="96"/>
    </row>
    <row r="51" spans="1:25" x14ac:dyDescent="0.25">
      <c r="A51" s="17"/>
      <c r="C51" s="101" t="s">
        <v>57</v>
      </c>
      <c r="D51" s="101"/>
      <c r="E51" s="101"/>
      <c r="F51" s="101"/>
      <c r="G51" s="3"/>
      <c r="M51" s="38"/>
      <c r="Q51" s="97"/>
      <c r="R51" s="97"/>
      <c r="V51" s="97"/>
      <c r="W51" s="97"/>
    </row>
    <row r="52" spans="1:25" x14ac:dyDescent="0.25">
      <c r="A52" s="17">
        <v>2540</v>
      </c>
      <c r="C52" s="102" t="s">
        <v>58</v>
      </c>
      <c r="D52" s="102"/>
      <c r="E52" s="102"/>
      <c r="F52" s="102"/>
      <c r="G52" s="3"/>
      <c r="I52" s="65">
        <v>86675</v>
      </c>
      <c r="J52" s="57"/>
      <c r="K52" s="17">
        <v>1</v>
      </c>
      <c r="L52" s="17"/>
      <c r="M52" s="65">
        <v>290523</v>
      </c>
      <c r="N52" s="17"/>
      <c r="O52" s="17">
        <v>4</v>
      </c>
      <c r="P52" s="17"/>
      <c r="Q52" s="98">
        <v>294346</v>
      </c>
      <c r="R52" s="98"/>
      <c r="S52" s="17"/>
      <c r="T52" s="17">
        <v>4</v>
      </c>
      <c r="U52" s="17"/>
      <c r="V52" s="98">
        <v>98148</v>
      </c>
      <c r="W52" s="98"/>
      <c r="X52" s="17"/>
      <c r="Y52" s="17">
        <v>1</v>
      </c>
    </row>
    <row r="53" spans="1:25" x14ac:dyDescent="0.25">
      <c r="A53" s="17">
        <v>2551</v>
      </c>
      <c r="C53" s="8" t="s">
        <v>59</v>
      </c>
      <c r="D53" s="8"/>
      <c r="E53" s="8"/>
      <c r="F53" s="3"/>
      <c r="G53" s="3"/>
      <c r="I53" s="40" t="s">
        <v>34</v>
      </c>
      <c r="J53" s="57"/>
      <c r="K53" s="17" t="s">
        <v>34</v>
      </c>
      <c r="L53" s="17"/>
      <c r="M53" s="47">
        <v>3617</v>
      </c>
      <c r="N53" s="17"/>
      <c r="O53" s="17" t="s">
        <v>34</v>
      </c>
      <c r="P53" s="17"/>
      <c r="Q53" s="94" t="s">
        <v>34</v>
      </c>
      <c r="R53" s="94"/>
      <c r="S53" s="17"/>
      <c r="T53" s="17" t="s">
        <v>34</v>
      </c>
      <c r="U53" s="17"/>
      <c r="V53" s="94" t="s">
        <v>34</v>
      </c>
      <c r="W53" s="94"/>
      <c r="X53" s="17"/>
      <c r="Y53" s="17" t="s">
        <v>34</v>
      </c>
    </row>
    <row r="54" spans="1:25" x14ac:dyDescent="0.25">
      <c r="A54" s="17">
        <v>2640</v>
      </c>
      <c r="C54" s="8" t="s">
        <v>60</v>
      </c>
      <c r="D54" s="8"/>
      <c r="E54" s="8"/>
      <c r="F54" s="3"/>
      <c r="G54" s="3"/>
      <c r="I54" s="40">
        <v>48603</v>
      </c>
      <c r="J54" s="57"/>
      <c r="K54" s="17">
        <v>1</v>
      </c>
      <c r="L54" s="17"/>
      <c r="M54" s="47">
        <v>44960</v>
      </c>
      <c r="N54" s="17"/>
      <c r="O54" s="17">
        <v>1</v>
      </c>
      <c r="P54" s="17"/>
      <c r="Q54" s="94">
        <v>45137</v>
      </c>
      <c r="R54" s="94"/>
      <c r="S54" s="17"/>
      <c r="T54" s="17">
        <v>1</v>
      </c>
      <c r="U54" s="17"/>
      <c r="V54" s="94">
        <v>45310</v>
      </c>
      <c r="W54" s="94"/>
      <c r="X54" s="17"/>
      <c r="Y54" s="17">
        <v>1</v>
      </c>
    </row>
    <row r="55" spans="1:25" x14ac:dyDescent="0.25">
      <c r="A55" s="17">
        <v>2670</v>
      </c>
      <c r="C55" s="102" t="s">
        <v>61</v>
      </c>
      <c r="D55" s="102"/>
      <c r="E55" s="102"/>
      <c r="F55" s="102"/>
      <c r="G55" s="3"/>
      <c r="I55" s="40">
        <v>7</v>
      </c>
      <c r="J55" s="57"/>
      <c r="K55" s="17" t="s">
        <v>34</v>
      </c>
      <c r="L55" s="17"/>
      <c r="M55" s="47" t="s">
        <v>34</v>
      </c>
      <c r="N55" s="17"/>
      <c r="O55" s="17" t="s">
        <v>34</v>
      </c>
      <c r="P55" s="17"/>
      <c r="Q55" s="94">
        <v>205</v>
      </c>
      <c r="R55" s="94"/>
      <c r="S55" s="17"/>
      <c r="T55" s="17" t="s">
        <v>34</v>
      </c>
      <c r="U55" s="17"/>
      <c r="V55" s="94" t="s">
        <v>34</v>
      </c>
      <c r="W55" s="94"/>
      <c r="X55" s="17"/>
      <c r="Y55" s="17" t="s">
        <v>34</v>
      </c>
    </row>
    <row r="56" spans="1:25" x14ac:dyDescent="0.25">
      <c r="A56" s="17">
        <v>2570</v>
      </c>
      <c r="C56" s="8" t="s">
        <v>62</v>
      </c>
      <c r="D56" s="8"/>
      <c r="E56" s="8"/>
      <c r="F56" s="3"/>
      <c r="G56" s="3"/>
      <c r="I56" s="64">
        <v>57886</v>
      </c>
      <c r="J56" s="57"/>
      <c r="K56" s="17">
        <v>1</v>
      </c>
      <c r="L56" s="17"/>
      <c r="M56" s="48">
        <v>33020</v>
      </c>
      <c r="N56" s="17"/>
      <c r="O56" s="17">
        <v>1</v>
      </c>
      <c r="P56" s="17"/>
      <c r="Q56" s="99">
        <v>17184</v>
      </c>
      <c r="R56" s="99"/>
      <c r="S56" s="17"/>
      <c r="T56" s="17" t="s">
        <v>34</v>
      </c>
      <c r="U56" s="17"/>
      <c r="V56" s="94">
        <v>47140</v>
      </c>
      <c r="W56" s="94"/>
      <c r="X56" s="17"/>
      <c r="Y56" s="17">
        <v>1</v>
      </c>
    </row>
    <row r="57" spans="1:25" x14ac:dyDescent="0.25">
      <c r="A57" s="17" t="s">
        <v>42</v>
      </c>
      <c r="C57" s="9" t="s">
        <v>63</v>
      </c>
      <c r="D57" s="9"/>
      <c r="E57" s="9"/>
      <c r="F57" s="3"/>
      <c r="G57" s="3"/>
      <c r="I57" s="60">
        <f>SUM(I52:I56)</f>
        <v>193171</v>
      </c>
      <c r="J57" s="57"/>
      <c r="K57" s="58">
        <f>SUM(K52:K56)</f>
        <v>3</v>
      </c>
      <c r="L57" s="17"/>
      <c r="M57" s="66">
        <f>SUM(M52:M56)</f>
        <v>372120</v>
      </c>
      <c r="N57" s="17"/>
      <c r="O57" s="58">
        <f>SUM(O52:O56)</f>
        <v>6</v>
      </c>
      <c r="P57" s="17"/>
      <c r="Q57" s="95">
        <f>SUM(Q52:R56)</f>
        <v>356872</v>
      </c>
      <c r="R57" s="95"/>
      <c r="S57" s="17"/>
      <c r="T57" s="58">
        <f>SUM(T52:T56)</f>
        <v>5</v>
      </c>
      <c r="U57" s="17"/>
      <c r="V57" s="95">
        <f>SUM(V52:W56)</f>
        <v>190598</v>
      </c>
      <c r="W57" s="95"/>
      <c r="X57" s="17"/>
      <c r="Y57" s="58">
        <f>SUM(Y52:Y56)</f>
        <v>3</v>
      </c>
    </row>
    <row r="58" spans="1:25" x14ac:dyDescent="0.25">
      <c r="A58" s="17"/>
      <c r="C58" s="3"/>
      <c r="D58" s="3"/>
      <c r="E58" s="3"/>
      <c r="F58" s="3"/>
      <c r="G58" s="3"/>
    </row>
    <row r="59" spans="1:25" x14ac:dyDescent="0.25">
      <c r="A59" s="17" t="s">
        <v>43</v>
      </c>
      <c r="C59" s="9" t="s">
        <v>64</v>
      </c>
      <c r="D59" s="3"/>
      <c r="E59" s="3"/>
      <c r="F59" s="3"/>
      <c r="G59" s="3"/>
      <c r="I59" s="32">
        <f>SUM(I49,I57)</f>
        <v>2587867</v>
      </c>
      <c r="J59" s="20"/>
      <c r="K59" s="19">
        <f>SUM(K49,K57)</f>
        <v>37</v>
      </c>
      <c r="L59" s="16"/>
      <c r="M59" s="56">
        <f>SUM(M49,M57)</f>
        <v>2538798</v>
      </c>
      <c r="N59" s="16"/>
      <c r="O59" s="19">
        <f>SUM(O49,O57)</f>
        <v>37</v>
      </c>
      <c r="P59" s="16"/>
      <c r="Q59" s="86">
        <f>SUM(Q49,Q57)</f>
        <v>2941781</v>
      </c>
      <c r="R59" s="86"/>
      <c r="S59" s="16"/>
      <c r="T59" s="19">
        <f>SUM(T49,T57)</f>
        <v>40</v>
      </c>
      <c r="U59" s="16"/>
      <c r="V59" s="86">
        <f>SUM(V49,V57)</f>
        <v>3152206</v>
      </c>
      <c r="W59" s="86"/>
      <c r="X59" s="16"/>
      <c r="Y59" s="19">
        <f>SUM(Y49,Y57)</f>
        <v>42</v>
      </c>
    </row>
    <row r="61" spans="1:25" x14ac:dyDescent="0.25">
      <c r="A61" s="101" t="s">
        <v>67</v>
      </c>
      <c r="B61" s="101"/>
      <c r="C61" s="101"/>
      <c r="D61" s="101"/>
      <c r="E61" s="101"/>
    </row>
    <row r="62" spans="1:25" x14ac:dyDescent="0.25">
      <c r="C62" s="121" t="s">
        <v>78</v>
      </c>
      <c r="D62" s="121"/>
      <c r="E62" s="121"/>
      <c r="F62" s="121"/>
    </row>
    <row r="63" spans="1:25" x14ac:dyDescent="0.25">
      <c r="A63" s="17">
        <v>3110</v>
      </c>
      <c r="C63" s="123" t="s">
        <v>70</v>
      </c>
      <c r="D63" s="123"/>
      <c r="E63" s="123"/>
      <c r="F63" s="123"/>
      <c r="I63" s="30">
        <v>2946001</v>
      </c>
      <c r="K63" s="74">
        <v>42</v>
      </c>
      <c r="M63" s="30">
        <v>3051071</v>
      </c>
      <c r="O63" s="17">
        <v>44</v>
      </c>
      <c r="Q63" s="89">
        <v>3063781</v>
      </c>
      <c r="R63" s="89"/>
      <c r="T63" s="17">
        <v>42</v>
      </c>
      <c r="V63" s="89">
        <v>3124031</v>
      </c>
      <c r="W63" s="89"/>
      <c r="Y63" s="17">
        <v>41</v>
      </c>
    </row>
    <row r="64" spans="1:25" x14ac:dyDescent="0.25">
      <c r="A64" s="17">
        <v>3200</v>
      </c>
      <c r="C64" s="102" t="s">
        <v>71</v>
      </c>
      <c r="D64" s="102"/>
      <c r="E64" s="102"/>
      <c r="F64" s="102"/>
      <c r="I64" s="34">
        <v>602847</v>
      </c>
      <c r="K64" s="63">
        <v>9</v>
      </c>
      <c r="M64" s="34">
        <v>631254</v>
      </c>
      <c r="O64" s="17">
        <v>9</v>
      </c>
      <c r="Q64" s="88">
        <v>631537</v>
      </c>
      <c r="R64" s="88"/>
      <c r="T64" s="17">
        <v>9</v>
      </c>
      <c r="V64" s="88">
        <v>646210</v>
      </c>
      <c r="W64" s="88"/>
      <c r="Y64" s="17">
        <v>9</v>
      </c>
    </row>
    <row r="65" spans="1:25" x14ac:dyDescent="0.25">
      <c r="A65" s="17"/>
      <c r="C65" s="102" t="s">
        <v>72</v>
      </c>
      <c r="D65" s="102"/>
      <c r="E65" s="102"/>
      <c r="F65" s="102"/>
      <c r="I65" s="34"/>
      <c r="K65" s="73"/>
      <c r="M65" s="34"/>
      <c r="O65" s="17"/>
      <c r="Q65" s="88"/>
      <c r="R65" s="88"/>
      <c r="T65" s="17"/>
      <c r="V65" s="88"/>
      <c r="W65" s="88"/>
      <c r="Y65" s="17"/>
    </row>
    <row r="66" spans="1:25" x14ac:dyDescent="0.25">
      <c r="A66" s="17">
        <v>3310</v>
      </c>
      <c r="C66" s="122" t="s">
        <v>77</v>
      </c>
      <c r="D66" s="122"/>
      <c r="E66" s="122"/>
      <c r="F66" s="122"/>
      <c r="I66" s="34">
        <v>710525</v>
      </c>
      <c r="K66" s="73">
        <v>10</v>
      </c>
      <c r="M66" s="34">
        <v>703421</v>
      </c>
      <c r="O66" s="17">
        <v>10</v>
      </c>
      <c r="Q66" s="88">
        <v>703421</v>
      </c>
      <c r="R66" s="88"/>
      <c r="T66" s="17">
        <v>9</v>
      </c>
      <c r="V66" s="88">
        <v>691855</v>
      </c>
      <c r="W66" s="88"/>
      <c r="Y66" s="17">
        <v>9</v>
      </c>
    </row>
    <row r="67" spans="1:25" x14ac:dyDescent="0.25">
      <c r="A67" s="17">
        <v>3320</v>
      </c>
      <c r="C67" s="122" t="s">
        <v>79</v>
      </c>
      <c r="D67" s="122"/>
      <c r="E67" s="122"/>
      <c r="F67" s="122"/>
      <c r="I67" s="34">
        <v>380304</v>
      </c>
      <c r="K67" s="73">
        <v>6</v>
      </c>
      <c r="M67" s="78">
        <v>336120</v>
      </c>
      <c r="O67" s="17">
        <v>5</v>
      </c>
      <c r="Q67" s="90">
        <v>336120</v>
      </c>
      <c r="R67" s="90"/>
      <c r="T67" s="17">
        <v>5</v>
      </c>
      <c r="V67" s="90">
        <v>231649</v>
      </c>
      <c r="W67" s="90"/>
      <c r="Y67" s="17">
        <v>3</v>
      </c>
    </row>
    <row r="68" spans="1:25" x14ac:dyDescent="0.25">
      <c r="A68" s="17">
        <v>3350</v>
      </c>
      <c r="C68" s="122" t="s">
        <v>80</v>
      </c>
      <c r="D68" s="122"/>
      <c r="E68" s="122"/>
      <c r="F68" s="122"/>
      <c r="I68" s="34">
        <v>28218</v>
      </c>
      <c r="K68" s="75" t="s">
        <v>85</v>
      </c>
      <c r="M68" s="79">
        <v>30813</v>
      </c>
      <c r="O68" s="49" t="s">
        <v>86</v>
      </c>
      <c r="Q68" s="91">
        <v>19679</v>
      </c>
      <c r="R68" s="91"/>
      <c r="T68" s="49" t="s">
        <v>86</v>
      </c>
      <c r="V68" s="91">
        <v>94047</v>
      </c>
      <c r="W68" s="91"/>
      <c r="Y68" s="49">
        <v>1</v>
      </c>
    </row>
    <row r="69" spans="1:25" x14ac:dyDescent="0.25">
      <c r="A69" s="17">
        <v>3300</v>
      </c>
      <c r="C69" s="124" t="s">
        <v>73</v>
      </c>
      <c r="D69" s="124"/>
      <c r="E69" s="124"/>
      <c r="F69" s="124"/>
      <c r="I69" s="37">
        <f>SUM(I66:I68)</f>
        <v>1119047</v>
      </c>
      <c r="K69" s="63">
        <f>SUM(K66:K68)</f>
        <v>16</v>
      </c>
      <c r="M69" s="81">
        <f>SUM(M66:M68)</f>
        <v>1070354</v>
      </c>
      <c r="O69" s="58">
        <f>SUM(O66:O68)</f>
        <v>15</v>
      </c>
      <c r="Q69" s="86">
        <f>SUM(Q66:R68)</f>
        <v>1059220</v>
      </c>
      <c r="R69" s="86"/>
      <c r="T69" s="58">
        <f>SUM(T66:T68)</f>
        <v>14</v>
      </c>
      <c r="V69" s="92">
        <f>SUM(V66:W68)</f>
        <v>1017551</v>
      </c>
      <c r="W69" s="92"/>
      <c r="Y69" s="58">
        <f>SUM(Y66:Y68)</f>
        <v>13</v>
      </c>
    </row>
    <row r="70" spans="1:25" x14ac:dyDescent="0.25">
      <c r="A70" s="17">
        <v>3400</v>
      </c>
      <c r="C70" s="102" t="s">
        <v>74</v>
      </c>
      <c r="D70" s="102"/>
      <c r="E70" s="102"/>
      <c r="F70" s="102"/>
      <c r="I70" s="71">
        <v>-218221</v>
      </c>
      <c r="K70" s="76">
        <v>-3</v>
      </c>
      <c r="M70" s="82">
        <v>-298715</v>
      </c>
      <c r="O70" s="83">
        <v>-4</v>
      </c>
      <c r="Q70" s="93">
        <v>-268504</v>
      </c>
      <c r="R70" s="93"/>
      <c r="T70" s="58">
        <v>-4</v>
      </c>
      <c r="V70" s="93">
        <v>-260412</v>
      </c>
      <c r="W70" s="93"/>
      <c r="Y70" s="83">
        <v>-3</v>
      </c>
    </row>
    <row r="71" spans="1:25" x14ac:dyDescent="0.25">
      <c r="A71" s="17">
        <v>3500</v>
      </c>
      <c r="C71" s="102" t="s">
        <v>75</v>
      </c>
      <c r="D71" s="102"/>
      <c r="E71" s="102"/>
      <c r="F71" s="102"/>
      <c r="I71" s="70">
        <v>-122424</v>
      </c>
      <c r="K71" s="76">
        <v>-2</v>
      </c>
      <c r="M71" s="82">
        <v>-163828</v>
      </c>
      <c r="O71" s="83">
        <v>-2</v>
      </c>
      <c r="Q71" s="93">
        <v>-109114</v>
      </c>
      <c r="R71" s="93"/>
      <c r="T71" s="84">
        <v>-2</v>
      </c>
      <c r="V71" s="93">
        <v>-150952</v>
      </c>
      <c r="W71" s="93"/>
      <c r="Y71" s="83">
        <v>-2</v>
      </c>
    </row>
    <row r="72" spans="1:25" x14ac:dyDescent="0.25">
      <c r="A72" s="17" t="s">
        <v>83</v>
      </c>
      <c r="C72" s="120" t="s">
        <v>81</v>
      </c>
      <c r="D72" s="120"/>
      <c r="E72" s="120"/>
      <c r="F72" s="120"/>
      <c r="I72" s="34">
        <f>SUM(I63:I64,I69:I71)</f>
        <v>4327250</v>
      </c>
      <c r="K72" s="73">
        <f>SUM(K63:K64,K69:K71)</f>
        <v>62</v>
      </c>
      <c r="M72" s="80">
        <f>SUM(M63:M64,M69:M71)</f>
        <v>4290136</v>
      </c>
      <c r="O72" s="17">
        <f>SUM(O63:O64,O69:O71)</f>
        <v>62</v>
      </c>
      <c r="Q72" s="88">
        <f>SUM(Q63:R64,Q69:R71)</f>
        <v>4376920</v>
      </c>
      <c r="R72" s="88"/>
      <c r="T72" s="17">
        <f>SUM(T63:T64,T69:T71)</f>
        <v>59</v>
      </c>
      <c r="V72" s="88">
        <f>SUM(V63:W64,V69:W71)</f>
        <v>4376428</v>
      </c>
      <c r="W72" s="88"/>
      <c r="Y72" s="17">
        <f>SUM(Y63:Y64,Y69:Y71)</f>
        <v>58</v>
      </c>
    </row>
    <row r="73" spans="1:25" x14ac:dyDescent="0.25">
      <c r="A73" s="17"/>
      <c r="C73" s="39"/>
      <c r="D73" s="39"/>
      <c r="E73" s="39"/>
      <c r="M73" s="68"/>
      <c r="O73" s="17"/>
      <c r="Q73" s="69"/>
      <c r="R73" s="69"/>
      <c r="T73" s="17"/>
      <c r="V73" s="69"/>
      <c r="W73" s="69"/>
      <c r="Y73" s="17"/>
    </row>
    <row r="74" spans="1:25" x14ac:dyDescent="0.25">
      <c r="A74" s="17" t="s">
        <v>68</v>
      </c>
      <c r="C74" s="101" t="s">
        <v>76</v>
      </c>
      <c r="D74" s="101"/>
      <c r="E74" s="101"/>
      <c r="F74" s="101"/>
      <c r="I74" s="56">
        <v>84644</v>
      </c>
      <c r="K74" s="19">
        <v>1</v>
      </c>
      <c r="M74" s="67">
        <v>75075</v>
      </c>
      <c r="O74" s="49">
        <v>1</v>
      </c>
      <c r="Q74" s="86">
        <v>59352</v>
      </c>
      <c r="R74" s="86"/>
      <c r="T74" s="49">
        <v>1</v>
      </c>
      <c r="V74" s="86">
        <v>53594</v>
      </c>
      <c r="W74" s="86"/>
      <c r="Y74" s="49" t="s">
        <v>86</v>
      </c>
    </row>
    <row r="75" spans="1:25" x14ac:dyDescent="0.25">
      <c r="A75" s="17"/>
      <c r="C75" s="39"/>
      <c r="D75" s="39"/>
      <c r="E75" s="39"/>
      <c r="K75" s="16"/>
      <c r="O75" s="17"/>
      <c r="Q75" s="69"/>
      <c r="R75" s="69"/>
      <c r="T75" s="17"/>
      <c r="V75" s="69"/>
      <c r="W75" s="69"/>
      <c r="Y75" s="17"/>
    </row>
    <row r="76" spans="1:25" x14ac:dyDescent="0.25">
      <c r="A76" s="17" t="s">
        <v>69</v>
      </c>
      <c r="C76" s="122" t="s">
        <v>82</v>
      </c>
      <c r="D76" s="122"/>
      <c r="E76" s="122"/>
      <c r="F76" s="122"/>
      <c r="I76" s="56">
        <f>SUM(I72,I74)</f>
        <v>4411894</v>
      </c>
      <c r="K76" s="19">
        <f>SUM(K72,K74)</f>
        <v>63</v>
      </c>
      <c r="M76" s="67">
        <f>SUM(M72,M74)</f>
        <v>4365211</v>
      </c>
      <c r="O76" s="49">
        <f>SUM(O72,O74)</f>
        <v>63</v>
      </c>
      <c r="Q76" s="86">
        <f>SUM(Q72,Q74)</f>
        <v>4436272</v>
      </c>
      <c r="R76" s="86"/>
      <c r="T76" s="49">
        <f>SUM(T72,T74)</f>
        <v>60</v>
      </c>
      <c r="V76" s="86">
        <f>SUM(V72,V74)</f>
        <v>4430022</v>
      </c>
      <c r="W76" s="86"/>
      <c r="Y76" s="49">
        <f>SUM(Y72,Y74)</f>
        <v>58</v>
      </c>
    </row>
    <row r="77" spans="1:25" x14ac:dyDescent="0.25">
      <c r="Q77" s="69"/>
      <c r="R77" s="69"/>
      <c r="T77" s="17"/>
      <c r="V77" s="69"/>
      <c r="W77" s="69"/>
      <c r="Y77" s="17"/>
    </row>
    <row r="78" spans="1:25" ht="17.25" thickBot="1" x14ac:dyDescent="0.3">
      <c r="C78" s="101" t="s">
        <v>84</v>
      </c>
      <c r="D78" s="101"/>
      <c r="E78" s="101"/>
      <c r="F78" s="101"/>
      <c r="G78" s="101"/>
      <c r="I78" s="72">
        <f>SUM(I59,I76)</f>
        <v>6999761</v>
      </c>
      <c r="K78" s="77">
        <f>SUM(K59,K76)</f>
        <v>100</v>
      </c>
      <c r="M78" s="72">
        <f>SUM(M59,M76)</f>
        <v>6904009</v>
      </c>
      <c r="O78" s="77">
        <f>SUM(O59,O76)</f>
        <v>100</v>
      </c>
      <c r="Q78" s="87">
        <f>SUM(Q59,Q76)</f>
        <v>7378053</v>
      </c>
      <c r="R78" s="87"/>
      <c r="T78" s="85">
        <f>SUM(T59,T76)</f>
        <v>100</v>
      </c>
      <c r="V78" s="87">
        <f>SUM(V59,V76)</f>
        <v>7582228</v>
      </c>
      <c r="W78" s="87"/>
      <c r="Y78" s="85">
        <f>SUM(Y59,Y76)</f>
        <v>100</v>
      </c>
    </row>
    <row r="79" spans="1:25" ht="17.25" thickTop="1" x14ac:dyDescent="0.25"/>
  </sheetData>
  <mergeCells count="163">
    <mergeCell ref="C72:F72"/>
    <mergeCell ref="C62:F62"/>
    <mergeCell ref="C74:F74"/>
    <mergeCell ref="C76:F76"/>
    <mergeCell ref="C78:G78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A61:E61"/>
    <mergeCell ref="M7:O7"/>
    <mergeCell ref="Q18:R18"/>
    <mergeCell ref="Q19:R19"/>
    <mergeCell ref="Q20:R20"/>
    <mergeCell ref="Q13:R13"/>
    <mergeCell ref="Q14:R14"/>
    <mergeCell ref="Q15:R15"/>
    <mergeCell ref="Q16:R16"/>
    <mergeCell ref="Q17:R17"/>
    <mergeCell ref="Q7:T7"/>
    <mergeCell ref="Q8:R8"/>
    <mergeCell ref="Q10:R10"/>
    <mergeCell ref="Q12:R12"/>
    <mergeCell ref="Q26:R26"/>
    <mergeCell ref="Q28:R28"/>
    <mergeCell ref="Q27:R27"/>
    <mergeCell ref="Q29:R29"/>
    <mergeCell ref="Q30:R30"/>
    <mergeCell ref="Q31:R31"/>
    <mergeCell ref="C48:G48"/>
    <mergeCell ref="V18:W18"/>
    <mergeCell ref="V19:W19"/>
    <mergeCell ref="V20:W20"/>
    <mergeCell ref="A1:Y1"/>
    <mergeCell ref="A2:Y2"/>
    <mergeCell ref="A3:Y3"/>
    <mergeCell ref="A4:Y4"/>
    <mergeCell ref="V5:Y5"/>
    <mergeCell ref="V13:W13"/>
    <mergeCell ref="V14:W14"/>
    <mergeCell ref="V15:W15"/>
    <mergeCell ref="V16:W16"/>
    <mergeCell ref="V17:W17"/>
    <mergeCell ref="Q11:R11"/>
    <mergeCell ref="V7:Y7"/>
    <mergeCell ref="V8:W8"/>
    <mergeCell ref="Q9:R9"/>
    <mergeCell ref="V9:W9"/>
    <mergeCell ref="V10:W10"/>
    <mergeCell ref="V11:W11"/>
    <mergeCell ref="V12:W12"/>
    <mergeCell ref="C8:G8"/>
    <mergeCell ref="C13:F13"/>
    <mergeCell ref="I7:K7"/>
    <mergeCell ref="V21:W21"/>
    <mergeCell ref="V22:W22"/>
    <mergeCell ref="V23:W23"/>
    <mergeCell ref="V24:W24"/>
    <mergeCell ref="V25:W25"/>
    <mergeCell ref="Q21:R21"/>
    <mergeCell ref="Q22:R22"/>
    <mergeCell ref="Q23:R23"/>
    <mergeCell ref="Q25:R25"/>
    <mergeCell ref="Q24:R24"/>
    <mergeCell ref="C36:G36"/>
    <mergeCell ref="C38:G38"/>
    <mergeCell ref="C39:G39"/>
    <mergeCell ref="V31:W31"/>
    <mergeCell ref="Q33:R33"/>
    <mergeCell ref="V33:W33"/>
    <mergeCell ref="C35:G35"/>
    <mergeCell ref="V26:W26"/>
    <mergeCell ref="V27:W27"/>
    <mergeCell ref="V28:W28"/>
    <mergeCell ref="V29:W29"/>
    <mergeCell ref="V30:W30"/>
    <mergeCell ref="Q37:R37"/>
    <mergeCell ref="Q38:R38"/>
    <mergeCell ref="Q39:R39"/>
    <mergeCell ref="Q40:R40"/>
    <mergeCell ref="Q41:R41"/>
    <mergeCell ref="C51:F51"/>
    <mergeCell ref="C52:F52"/>
    <mergeCell ref="C55:F55"/>
    <mergeCell ref="C45:G45"/>
    <mergeCell ref="C46:G46"/>
    <mergeCell ref="C47:G47"/>
    <mergeCell ref="Q47:R47"/>
    <mergeCell ref="Q49:R49"/>
    <mergeCell ref="Q48:R48"/>
    <mergeCell ref="C49:G49"/>
    <mergeCell ref="C40:G40"/>
    <mergeCell ref="C41:G41"/>
    <mergeCell ref="C42:G42"/>
    <mergeCell ref="C43:G43"/>
    <mergeCell ref="C44:G44"/>
    <mergeCell ref="V37:W37"/>
    <mergeCell ref="V38:W38"/>
    <mergeCell ref="V39:W39"/>
    <mergeCell ref="V40:W40"/>
    <mergeCell ref="V41:W41"/>
    <mergeCell ref="V43:W43"/>
    <mergeCell ref="V42:W42"/>
    <mergeCell ref="V44:W44"/>
    <mergeCell ref="V45:W45"/>
    <mergeCell ref="V46:W46"/>
    <mergeCell ref="V47:W47"/>
    <mergeCell ref="V48:W48"/>
    <mergeCell ref="V49:W49"/>
    <mergeCell ref="Q42:R42"/>
    <mergeCell ref="Q43:R43"/>
    <mergeCell ref="Q44:R44"/>
    <mergeCell ref="Q45:R45"/>
    <mergeCell ref="Q46:R46"/>
    <mergeCell ref="Q70:R70"/>
    <mergeCell ref="Q71:R71"/>
    <mergeCell ref="V56:W56"/>
    <mergeCell ref="V57:W57"/>
    <mergeCell ref="V50:W50"/>
    <mergeCell ref="Q59:R59"/>
    <mergeCell ref="V59:W59"/>
    <mergeCell ref="V51:W51"/>
    <mergeCell ref="V52:W52"/>
    <mergeCell ref="V53:W53"/>
    <mergeCell ref="V54:W54"/>
    <mergeCell ref="V55:W55"/>
    <mergeCell ref="Q50:R50"/>
    <mergeCell ref="Q51:R51"/>
    <mergeCell ref="Q52:R52"/>
    <mergeCell ref="Q53:R53"/>
    <mergeCell ref="Q54:R54"/>
    <mergeCell ref="Q55:R55"/>
    <mergeCell ref="Q56:R56"/>
    <mergeCell ref="Q57:R57"/>
    <mergeCell ref="Q74:R74"/>
    <mergeCell ref="Q76:R76"/>
    <mergeCell ref="Q78:R78"/>
    <mergeCell ref="V74:W74"/>
    <mergeCell ref="V76:W76"/>
    <mergeCell ref="V78:W78"/>
    <mergeCell ref="Q72:R72"/>
    <mergeCell ref="V63:W63"/>
    <mergeCell ref="V65:W65"/>
    <mergeCell ref="V64:W64"/>
    <mergeCell ref="V66:W66"/>
    <mergeCell ref="V67:W67"/>
    <mergeCell ref="V68:W68"/>
    <mergeCell ref="V69:W69"/>
    <mergeCell ref="V71:W71"/>
    <mergeCell ref="V70:W70"/>
    <mergeCell ref="V72:W72"/>
    <mergeCell ref="Q63:R63"/>
    <mergeCell ref="Q64:R64"/>
    <mergeCell ref="Q65:R65"/>
    <mergeCell ref="Q66:R66"/>
    <mergeCell ref="Q67:R67"/>
    <mergeCell ref="Q68:R68"/>
    <mergeCell ref="Q69:R6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2013-10-03T14:40:19Z</dcterms:modified>
</cp:coreProperties>
</file>