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2510" windowHeight="7935"/>
  </bookViews>
  <sheets>
    <sheet name="合併資產負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35" i="1"/>
  <c r="U37" s="1"/>
  <c r="T35"/>
  <c r="T37" s="1"/>
  <c r="S35"/>
  <c r="S37" s="1"/>
  <c r="R35"/>
  <c r="R37" s="1"/>
  <c r="U21"/>
  <c r="T21"/>
  <c r="S21"/>
  <c r="U17"/>
  <c r="T17"/>
  <c r="S17"/>
  <c r="R17"/>
  <c r="R21"/>
  <c r="K28"/>
  <c r="K17"/>
  <c r="J28"/>
  <c r="J17"/>
  <c r="I28"/>
  <c r="I17"/>
  <c r="H28"/>
  <c r="H17"/>
  <c r="S22" l="1"/>
  <c r="S38" s="1"/>
  <c r="U22"/>
  <c r="U38" s="1"/>
  <c r="R22"/>
  <c r="R38" s="1"/>
  <c r="T22"/>
  <c r="T38" s="1"/>
  <c r="H29"/>
  <c r="I29"/>
  <c r="J29"/>
  <c r="K29"/>
</calcChain>
</file>

<file path=xl/sharedStrings.xml><?xml version="1.0" encoding="utf-8"?>
<sst xmlns="http://schemas.openxmlformats.org/spreadsheetml/2006/main" count="134" uniqueCount="94">
  <si>
    <t>資 產</t>
  </si>
  <si>
    <t>流動資產</t>
  </si>
  <si>
    <t>現金及約當現金</t>
  </si>
  <si>
    <t>透過損益按公允價值衡量之金融資產－流動</t>
  </si>
  <si>
    <t>備供出售金融資產－流動</t>
  </si>
  <si>
    <t>應收票據淨額</t>
  </si>
  <si>
    <t>應收帳款淨額</t>
  </si>
  <si>
    <t>其他應收款</t>
  </si>
  <si>
    <t>130X</t>
    <phoneticPr fontId="2" type="noConversion"/>
  </si>
  <si>
    <t>存貨</t>
  </si>
  <si>
    <t>其他流動資產</t>
  </si>
  <si>
    <t>11XX</t>
  </si>
  <si>
    <t>流動資產合計</t>
    <phoneticPr fontId="2" type="noConversion"/>
  </si>
  <si>
    <t>非流動資產</t>
    <phoneticPr fontId="2" type="noConversion"/>
  </si>
  <si>
    <t>15XX</t>
    <phoneticPr fontId="2" type="noConversion"/>
  </si>
  <si>
    <t>1XXX</t>
    <phoneticPr fontId="2" type="noConversion"/>
  </si>
  <si>
    <t>備供出售金融資產－非流動</t>
    <phoneticPr fontId="2" type="noConversion"/>
  </si>
  <si>
    <t>持有至到期日金融資產-非流動</t>
    <phoneticPr fontId="2" type="noConversion"/>
  </si>
  <si>
    <t>無活絡市場之債券投資-非流動</t>
    <phoneticPr fontId="2" type="noConversion"/>
  </si>
  <si>
    <t>採用權益法之投資</t>
    <phoneticPr fontId="2" type="noConversion"/>
  </si>
  <si>
    <t>不動產、廠房及設備</t>
    <phoneticPr fontId="2" type="noConversion"/>
  </si>
  <si>
    <t>投資性不動產金額</t>
    <phoneticPr fontId="2" type="noConversion"/>
  </si>
  <si>
    <t>無形資產</t>
    <phoneticPr fontId="2" type="noConversion"/>
  </si>
  <si>
    <t>遞延所得稅資產</t>
    <phoneticPr fontId="2" type="noConversion"/>
  </si>
  <si>
    <t>其他非流動資產</t>
    <phoneticPr fontId="2" type="noConversion"/>
  </si>
  <si>
    <t>非流動資產合計</t>
    <phoneticPr fontId="2" type="noConversion"/>
  </si>
  <si>
    <t>資產總計</t>
    <phoneticPr fontId="2" type="noConversion"/>
  </si>
  <si>
    <t>附註</t>
    <phoneticPr fontId="2" type="noConversion"/>
  </si>
  <si>
    <t>金額</t>
    <phoneticPr fontId="2" type="noConversion"/>
  </si>
  <si>
    <t>%</t>
    <phoneticPr fontId="2" type="noConversion"/>
  </si>
  <si>
    <t>負債及股東權益</t>
    <phoneticPr fontId="2" type="noConversion"/>
  </si>
  <si>
    <t>非流動負債</t>
    <phoneticPr fontId="2" type="noConversion"/>
  </si>
  <si>
    <t>25XX</t>
    <phoneticPr fontId="2" type="noConversion"/>
  </si>
  <si>
    <t>2XXX</t>
    <phoneticPr fontId="2" type="noConversion"/>
  </si>
  <si>
    <t>遞延所得稅負債</t>
    <phoneticPr fontId="2" type="noConversion"/>
  </si>
  <si>
    <t>其他非流動負債</t>
    <phoneticPr fontId="2" type="noConversion"/>
  </si>
  <si>
    <t>非流動負債合計</t>
    <phoneticPr fontId="2" type="noConversion"/>
  </si>
  <si>
    <t>負債總計</t>
    <phoneticPr fontId="2" type="noConversion"/>
  </si>
  <si>
    <t>歸屬於母公司業主之權益</t>
    <phoneticPr fontId="2" type="noConversion"/>
  </si>
  <si>
    <t>股本</t>
    <phoneticPr fontId="2" type="noConversion"/>
  </si>
  <si>
    <t>普通股股本</t>
    <phoneticPr fontId="2" type="noConversion"/>
  </si>
  <si>
    <t>資本公積</t>
    <phoneticPr fontId="2" type="noConversion"/>
  </si>
  <si>
    <t>保留盈餘</t>
    <phoneticPr fontId="2" type="noConversion"/>
  </si>
  <si>
    <t>法定盈餘公積</t>
    <phoneticPr fontId="2" type="noConversion"/>
  </si>
  <si>
    <t>特別盈餘公積</t>
    <phoneticPr fontId="2" type="noConversion"/>
  </si>
  <si>
    <t>未分配盈餘</t>
    <phoneticPr fontId="2" type="noConversion"/>
  </si>
  <si>
    <t>其他權益</t>
    <phoneticPr fontId="2" type="noConversion"/>
  </si>
  <si>
    <t>庫藏股票</t>
    <phoneticPr fontId="2" type="noConversion"/>
  </si>
  <si>
    <t>31XX</t>
    <phoneticPr fontId="2" type="noConversion"/>
  </si>
  <si>
    <t>36XX</t>
    <phoneticPr fontId="2" type="noConversion"/>
  </si>
  <si>
    <t>3XXX</t>
    <phoneticPr fontId="2" type="noConversion"/>
  </si>
  <si>
    <t>歸屬於母公司業主之權益合計</t>
    <phoneticPr fontId="2" type="noConversion"/>
  </si>
  <si>
    <t>非控制權益</t>
    <phoneticPr fontId="2" type="noConversion"/>
  </si>
  <si>
    <t>權益總計</t>
    <phoneticPr fontId="2" type="noConversion"/>
  </si>
  <si>
    <t>負債及股東權益總計</t>
    <phoneticPr fontId="2" type="noConversion"/>
  </si>
  <si>
    <t>流動負債</t>
    <phoneticPr fontId="2" type="noConversion"/>
  </si>
  <si>
    <t>21XX</t>
    <phoneticPr fontId="2" type="noConversion"/>
  </si>
  <si>
    <t>短期借款</t>
    <phoneticPr fontId="2" type="noConversion"/>
  </si>
  <si>
    <t>透過損益按公允價值衡量之金融負債-流動</t>
    <phoneticPr fontId="2" type="noConversion"/>
  </si>
  <si>
    <t>應付票據</t>
    <phoneticPr fontId="2" type="noConversion"/>
  </si>
  <si>
    <t>應付帳款</t>
    <phoneticPr fontId="2" type="noConversion"/>
  </si>
  <si>
    <t>其他應付款</t>
    <phoneticPr fontId="2" type="noConversion"/>
  </si>
  <si>
    <t>當期所得稅負債</t>
    <phoneticPr fontId="2" type="noConversion"/>
  </si>
  <si>
    <t>負債標準-流動</t>
    <phoneticPr fontId="2" type="noConversion"/>
  </si>
  <si>
    <t>其他流動負債</t>
    <phoneticPr fontId="2" type="noConversion"/>
  </si>
  <si>
    <t>流動負債合計</t>
    <phoneticPr fontId="2" type="noConversion"/>
  </si>
  <si>
    <t>六(一)</t>
    <phoneticPr fontId="2" type="noConversion"/>
  </si>
  <si>
    <t>六(二)</t>
    <phoneticPr fontId="2" type="noConversion"/>
  </si>
  <si>
    <t>102年6月30日</t>
    <phoneticPr fontId="2" type="noConversion"/>
  </si>
  <si>
    <t>101年12月31日</t>
    <phoneticPr fontId="2" type="noConversion"/>
  </si>
  <si>
    <t>(僅經核閱，未依一般公認審計準則查核)</t>
    <phoneticPr fontId="2" type="noConversion"/>
  </si>
  <si>
    <t>合併資產負債表</t>
    <phoneticPr fontId="2" type="noConversion"/>
  </si>
  <si>
    <t>技嘉科技股份有限公司及子公司</t>
    <phoneticPr fontId="2" type="noConversion"/>
  </si>
  <si>
    <t>─</t>
    <phoneticPr fontId="2" type="noConversion"/>
  </si>
  <si>
    <t>六(六)</t>
    <phoneticPr fontId="2" type="noConversion"/>
  </si>
  <si>
    <t>六(三)</t>
    <phoneticPr fontId="2" type="noConversion"/>
  </si>
  <si>
    <t>六(四)</t>
    <phoneticPr fontId="2" type="noConversion"/>
  </si>
  <si>
    <t>六(五)</t>
    <phoneticPr fontId="2" type="noConversion"/>
  </si>
  <si>
    <t>六(七)</t>
    <phoneticPr fontId="2" type="noConversion"/>
  </si>
  <si>
    <t>六(八)</t>
    <phoneticPr fontId="2" type="noConversion"/>
  </si>
  <si>
    <t>六(九)</t>
    <phoneticPr fontId="2" type="noConversion"/>
  </si>
  <si>
    <t>六(十)</t>
    <phoneticPr fontId="2" type="noConversion"/>
  </si>
  <si>
    <t>六(十一)</t>
    <phoneticPr fontId="2" type="noConversion"/>
  </si>
  <si>
    <t>六(十九)</t>
    <phoneticPr fontId="2" type="noConversion"/>
  </si>
  <si>
    <t>六(十二)</t>
    <phoneticPr fontId="2" type="noConversion"/>
  </si>
  <si>
    <t>六(十三)</t>
    <phoneticPr fontId="2" type="noConversion"/>
  </si>
  <si>
    <t>六(十四)</t>
    <phoneticPr fontId="2" type="noConversion"/>
  </si>
  <si>
    <t>六(十五)</t>
    <phoneticPr fontId="2" type="noConversion"/>
  </si>
  <si>
    <t>六(十六)</t>
    <phoneticPr fontId="2" type="noConversion"/>
  </si>
  <si>
    <t>六(十七)</t>
    <phoneticPr fontId="2" type="noConversion"/>
  </si>
  <si>
    <t>六(十八)</t>
    <phoneticPr fontId="2" type="noConversion"/>
  </si>
  <si>
    <t>六(二十)</t>
    <phoneticPr fontId="2" type="noConversion"/>
  </si>
  <si>
    <t>六(二十一)</t>
    <phoneticPr fontId="2" type="noConversion"/>
  </si>
  <si>
    <t>六(二十二)</t>
    <phoneticPr fontId="2" type="noConversion"/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</si>
</sst>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78" formatCode="_-[$$-404]* #,##0_-;\-[$$-404]* #,##0_-;_-[$$-404]* &quot;-&quot;??_-;_-@_-"/>
  </numFmts>
  <fonts count="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177" fontId="0" fillId="0" borderId="0" xfId="1" applyNumberFormat="1" applyFont="1">
      <alignment vertical="center"/>
    </xf>
    <xf numFmtId="178" fontId="0" fillId="0" borderId="0" xfId="2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7" fontId="0" fillId="0" borderId="3" xfId="1" applyNumberFormat="1" applyFont="1" applyBorder="1">
      <alignment vertical="center"/>
    </xf>
    <xf numFmtId="0" fontId="0" fillId="0" borderId="3" xfId="0" applyBorder="1">
      <alignment vertical="center"/>
    </xf>
    <xf numFmtId="178" fontId="0" fillId="0" borderId="4" xfId="2" applyNumberFormat="1" applyFont="1" applyBorder="1">
      <alignment vertical="center"/>
    </xf>
    <xf numFmtId="0" fontId="0" fillId="0" borderId="4" xfId="0" applyBorder="1">
      <alignment vertical="center"/>
    </xf>
    <xf numFmtId="177" fontId="0" fillId="0" borderId="4" xfId="2" applyNumberFormat="1" applyFont="1" applyBorder="1">
      <alignment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177" fontId="0" fillId="0" borderId="1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4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39"/>
  <sheetViews>
    <sheetView tabSelected="1" workbookViewId="0">
      <selection activeCell="U26" sqref="U26"/>
    </sheetView>
  </sheetViews>
  <sheetFormatPr defaultRowHeight="16.5"/>
  <cols>
    <col min="8" max="8" width="15.875" bestFit="1" customWidth="1"/>
    <col min="10" max="10" width="15.875" bestFit="1" customWidth="1"/>
    <col min="13" max="13" width="15.875" bestFit="1" customWidth="1"/>
    <col min="14" max="14" width="15.875" customWidth="1"/>
    <col min="17" max="17" width="10.875" bestFit="1" customWidth="1"/>
    <col min="18" max="18" width="15.875" bestFit="1" customWidth="1"/>
    <col min="20" max="20" width="16.125" bestFit="1" customWidth="1"/>
    <col min="21" max="21" width="9.5" bestFit="1" customWidth="1"/>
  </cols>
  <sheetData>
    <row r="2" spans="1:21">
      <c r="J2" s="21" t="s">
        <v>72</v>
      </c>
      <c r="K2" s="21"/>
      <c r="L2" s="21"/>
      <c r="M2" s="21"/>
      <c r="N2" s="22"/>
    </row>
    <row r="3" spans="1:21">
      <c r="K3" s="23" t="s">
        <v>71</v>
      </c>
      <c r="L3" s="23"/>
      <c r="M3" s="23"/>
      <c r="N3" s="8"/>
    </row>
    <row r="4" spans="1:21">
      <c r="J4" s="20" t="s">
        <v>70</v>
      </c>
      <c r="K4" s="20"/>
      <c r="L4" s="20"/>
      <c r="M4" s="20"/>
      <c r="N4" s="20"/>
    </row>
    <row r="6" spans="1:21">
      <c r="H6" s="19" t="s">
        <v>68</v>
      </c>
      <c r="I6" s="19"/>
      <c r="J6" s="19" t="s">
        <v>69</v>
      </c>
      <c r="K6" s="19"/>
      <c r="R6" s="19" t="s">
        <v>68</v>
      </c>
      <c r="S6" s="19"/>
      <c r="T6" s="19" t="s">
        <v>69</v>
      </c>
      <c r="U6" s="19"/>
    </row>
    <row r="7" spans="1:21">
      <c r="A7" s="27" t="s">
        <v>0</v>
      </c>
      <c r="B7" s="27"/>
      <c r="C7" s="27"/>
      <c r="D7" s="27"/>
      <c r="E7" s="27"/>
      <c r="F7" s="27"/>
      <c r="G7" s="6" t="s">
        <v>27</v>
      </c>
      <c r="H7" s="6" t="s">
        <v>28</v>
      </c>
      <c r="I7" s="6" t="s">
        <v>29</v>
      </c>
      <c r="J7" s="6" t="s">
        <v>28</v>
      </c>
      <c r="K7" s="6" t="s">
        <v>29</v>
      </c>
      <c r="L7" s="5"/>
      <c r="M7" s="27" t="s">
        <v>30</v>
      </c>
      <c r="N7" s="27"/>
      <c r="O7" s="27"/>
      <c r="P7" s="27"/>
      <c r="Q7" s="6" t="s">
        <v>27</v>
      </c>
      <c r="R7" s="6" t="s">
        <v>28</v>
      </c>
      <c r="S7" s="6" t="s">
        <v>29</v>
      </c>
      <c r="T7" s="6" t="s">
        <v>28</v>
      </c>
      <c r="U7" s="6" t="s">
        <v>29</v>
      </c>
    </row>
    <row r="8" spans="1:21">
      <c r="B8" s="28" t="s">
        <v>1</v>
      </c>
      <c r="C8" s="28"/>
      <c r="D8" s="28"/>
      <c r="E8" s="28"/>
      <c r="F8" s="28"/>
      <c r="M8" s="28" t="s">
        <v>55</v>
      </c>
      <c r="N8" s="28"/>
      <c r="O8" s="28"/>
      <c r="P8" s="28"/>
    </row>
    <row r="9" spans="1:21">
      <c r="A9" s="4">
        <v>1100</v>
      </c>
      <c r="B9" s="26" t="s">
        <v>2</v>
      </c>
      <c r="C9" s="26"/>
      <c r="D9" s="26"/>
      <c r="E9" s="26"/>
      <c r="F9" s="26"/>
      <c r="G9" t="s">
        <v>66</v>
      </c>
      <c r="H9" s="3">
        <v>11180327</v>
      </c>
      <c r="I9">
        <v>32</v>
      </c>
      <c r="J9" s="1">
        <v>8737663</v>
      </c>
      <c r="K9">
        <v>29</v>
      </c>
      <c r="L9" s="4">
        <v>2100</v>
      </c>
      <c r="M9" s="26" t="s">
        <v>57</v>
      </c>
      <c r="N9" s="26"/>
      <c r="O9" s="26"/>
      <c r="P9" s="26"/>
      <c r="Q9" t="s">
        <v>85</v>
      </c>
      <c r="R9" s="1">
        <v>2427997</v>
      </c>
      <c r="S9">
        <v>7</v>
      </c>
      <c r="T9" s="1">
        <v>215297</v>
      </c>
      <c r="U9">
        <v>1</v>
      </c>
    </row>
    <row r="10" spans="1:21">
      <c r="A10" s="4">
        <v>1110</v>
      </c>
      <c r="B10" s="26" t="s">
        <v>3</v>
      </c>
      <c r="C10" s="26"/>
      <c r="D10" s="26"/>
      <c r="E10" s="26"/>
      <c r="F10" s="26"/>
      <c r="G10" t="s">
        <v>67</v>
      </c>
      <c r="H10" s="2">
        <v>871391</v>
      </c>
      <c r="I10">
        <v>3</v>
      </c>
      <c r="J10" s="2">
        <v>1576676</v>
      </c>
      <c r="K10">
        <v>5</v>
      </c>
      <c r="L10" s="4">
        <v>2120</v>
      </c>
      <c r="M10" s="26" t="s">
        <v>58</v>
      </c>
      <c r="N10" s="26"/>
      <c r="O10" s="26"/>
      <c r="P10" s="26"/>
      <c r="Q10" t="s">
        <v>86</v>
      </c>
      <c r="R10" s="14" t="s">
        <v>73</v>
      </c>
      <c r="S10" s="14" t="s">
        <v>73</v>
      </c>
      <c r="T10" s="2">
        <v>2081</v>
      </c>
      <c r="U10" s="14" t="s">
        <v>73</v>
      </c>
    </row>
    <row r="11" spans="1:21">
      <c r="A11" s="4">
        <v>1125</v>
      </c>
      <c r="B11" s="26" t="s">
        <v>4</v>
      </c>
      <c r="C11" s="26"/>
      <c r="D11" s="26"/>
      <c r="E11" s="26"/>
      <c r="F11" s="26"/>
      <c r="G11" t="s">
        <v>74</v>
      </c>
      <c r="H11" s="2">
        <v>63024</v>
      </c>
      <c r="I11" s="14" t="s">
        <v>73</v>
      </c>
      <c r="J11" s="2">
        <v>69406</v>
      </c>
      <c r="K11" s="14" t="s">
        <v>73</v>
      </c>
      <c r="L11" s="4">
        <v>2150</v>
      </c>
      <c r="M11" s="26" t="s">
        <v>59</v>
      </c>
      <c r="N11" s="26"/>
      <c r="O11" s="26"/>
      <c r="P11" s="26"/>
      <c r="R11" s="2">
        <v>32701</v>
      </c>
      <c r="S11" s="14" t="s">
        <v>73</v>
      </c>
      <c r="T11" s="2">
        <v>24681</v>
      </c>
      <c r="U11" s="14" t="s">
        <v>73</v>
      </c>
    </row>
    <row r="12" spans="1:21">
      <c r="A12" s="4">
        <v>1150</v>
      </c>
      <c r="B12" s="26" t="s">
        <v>5</v>
      </c>
      <c r="C12" s="26"/>
      <c r="D12" s="26"/>
      <c r="E12" s="26"/>
      <c r="F12" s="26"/>
      <c r="H12" s="2">
        <v>11390</v>
      </c>
      <c r="I12" s="14" t="s">
        <v>73</v>
      </c>
      <c r="J12" s="2">
        <v>8138</v>
      </c>
      <c r="K12" s="14" t="s">
        <v>73</v>
      </c>
      <c r="L12" s="4">
        <v>2170</v>
      </c>
      <c r="M12" s="26" t="s">
        <v>60</v>
      </c>
      <c r="N12" s="26"/>
      <c r="O12" s="26"/>
      <c r="P12" s="26"/>
      <c r="R12" s="2">
        <v>6789087</v>
      </c>
      <c r="S12">
        <v>19</v>
      </c>
      <c r="T12" s="2">
        <v>6385965</v>
      </c>
      <c r="U12">
        <v>21</v>
      </c>
    </row>
    <row r="13" spans="1:21">
      <c r="A13" s="4">
        <v>1170</v>
      </c>
      <c r="B13" s="26" t="s">
        <v>6</v>
      </c>
      <c r="C13" s="26"/>
      <c r="D13" s="26"/>
      <c r="E13" s="26"/>
      <c r="F13" s="26"/>
      <c r="G13" t="s">
        <v>75</v>
      </c>
      <c r="H13" s="2">
        <v>5125440</v>
      </c>
      <c r="I13">
        <v>14</v>
      </c>
      <c r="J13" s="2">
        <v>4962088</v>
      </c>
      <c r="K13">
        <v>16</v>
      </c>
      <c r="L13" s="4">
        <v>2200</v>
      </c>
      <c r="M13" s="26" t="s">
        <v>61</v>
      </c>
      <c r="N13" s="26"/>
      <c r="O13" s="26"/>
      <c r="P13" s="26"/>
      <c r="Q13" t="s">
        <v>87</v>
      </c>
      <c r="R13" s="2">
        <v>2902246</v>
      </c>
      <c r="S13">
        <v>8</v>
      </c>
      <c r="T13" s="2">
        <v>1968925</v>
      </c>
      <c r="U13">
        <v>6</v>
      </c>
    </row>
    <row r="14" spans="1:21">
      <c r="A14" s="4">
        <v>1200</v>
      </c>
      <c r="B14" s="26" t="s">
        <v>7</v>
      </c>
      <c r="C14" s="26"/>
      <c r="D14" s="26"/>
      <c r="E14" s="26"/>
      <c r="F14" s="26"/>
      <c r="H14" s="2">
        <v>343384</v>
      </c>
      <c r="I14">
        <v>1</v>
      </c>
      <c r="J14" s="2">
        <v>352005</v>
      </c>
      <c r="K14">
        <v>1</v>
      </c>
      <c r="L14" s="4">
        <v>2230</v>
      </c>
      <c r="M14" s="26" t="s">
        <v>62</v>
      </c>
      <c r="N14" s="26"/>
      <c r="O14" s="26"/>
      <c r="P14" s="26"/>
      <c r="R14" s="2">
        <v>233916</v>
      </c>
      <c r="S14">
        <v>1</v>
      </c>
      <c r="T14" s="2">
        <v>82094</v>
      </c>
      <c r="U14" s="14" t="s">
        <v>73</v>
      </c>
    </row>
    <row r="15" spans="1:21">
      <c r="A15" t="s">
        <v>8</v>
      </c>
      <c r="B15" s="26" t="s">
        <v>9</v>
      </c>
      <c r="C15" s="26"/>
      <c r="D15" s="26"/>
      <c r="E15" s="26"/>
      <c r="F15" s="26"/>
      <c r="G15" t="s">
        <v>76</v>
      </c>
      <c r="H15" s="2">
        <v>7498790</v>
      </c>
      <c r="I15">
        <v>21</v>
      </c>
      <c r="J15" s="2">
        <v>7511768</v>
      </c>
      <c r="K15">
        <v>25</v>
      </c>
      <c r="L15" s="4">
        <v>2250</v>
      </c>
      <c r="M15" s="26" t="s">
        <v>63</v>
      </c>
      <c r="N15" s="26"/>
      <c r="O15" s="26"/>
      <c r="P15" s="26"/>
      <c r="Q15" t="s">
        <v>88</v>
      </c>
      <c r="R15" s="2">
        <v>555533</v>
      </c>
      <c r="S15">
        <v>2</v>
      </c>
      <c r="T15" s="2">
        <v>476667</v>
      </c>
      <c r="U15">
        <v>2</v>
      </c>
    </row>
    <row r="16" spans="1:21">
      <c r="A16" s="4">
        <v>1470</v>
      </c>
      <c r="B16" s="26" t="s">
        <v>10</v>
      </c>
      <c r="C16" s="26"/>
      <c r="D16" s="26"/>
      <c r="E16" s="26"/>
      <c r="F16" s="26"/>
      <c r="G16" t="s">
        <v>77</v>
      </c>
      <c r="H16" s="2">
        <v>2632612</v>
      </c>
      <c r="I16">
        <v>7</v>
      </c>
      <c r="J16" s="2">
        <v>917224</v>
      </c>
      <c r="K16">
        <v>3</v>
      </c>
      <c r="L16" s="4">
        <v>2300</v>
      </c>
      <c r="M16" s="26" t="s">
        <v>64</v>
      </c>
      <c r="N16" s="26"/>
      <c r="O16" s="26"/>
      <c r="P16" s="26"/>
      <c r="Q16" t="s">
        <v>89</v>
      </c>
      <c r="R16" s="2">
        <v>1746602</v>
      </c>
      <c r="S16">
        <v>5</v>
      </c>
      <c r="T16" s="2">
        <v>745747</v>
      </c>
      <c r="U16">
        <v>2</v>
      </c>
    </row>
    <row r="17" spans="1:21">
      <c r="A17" s="4" t="s">
        <v>11</v>
      </c>
      <c r="B17" s="25" t="s">
        <v>12</v>
      </c>
      <c r="C17" s="25"/>
      <c r="D17" s="25"/>
      <c r="E17" s="25"/>
      <c r="F17" s="25"/>
      <c r="H17" s="9">
        <f>SUM(H9:H16)</f>
        <v>27726358</v>
      </c>
      <c r="I17" s="10">
        <f>SUM(I9:I16)</f>
        <v>78</v>
      </c>
      <c r="J17" s="9">
        <f>SUM(J9:J16)</f>
        <v>24134968</v>
      </c>
      <c r="K17" s="10">
        <f>SUM(K9:K16)</f>
        <v>79</v>
      </c>
      <c r="L17" s="4" t="s">
        <v>56</v>
      </c>
      <c r="M17" s="25" t="s">
        <v>65</v>
      </c>
      <c r="N17" s="25"/>
      <c r="O17" s="25"/>
      <c r="P17" s="25"/>
      <c r="R17" s="9">
        <f>SUM(R9:R16)</f>
        <v>14688082</v>
      </c>
      <c r="S17" s="10">
        <f>SUM(S9:S16)</f>
        <v>42</v>
      </c>
      <c r="T17" s="9">
        <f>SUM(T9:T16)</f>
        <v>9901457</v>
      </c>
      <c r="U17" s="10">
        <f>SUM(U9:U16)</f>
        <v>32</v>
      </c>
    </row>
    <row r="18" spans="1:21">
      <c r="B18" s="24" t="s">
        <v>13</v>
      </c>
      <c r="C18" s="24"/>
      <c r="D18" s="24"/>
      <c r="E18" s="24"/>
      <c r="F18" s="24"/>
      <c r="H18" s="2"/>
      <c r="J18" s="2"/>
      <c r="L18" s="4"/>
      <c r="M18" s="24" t="s">
        <v>31</v>
      </c>
      <c r="N18" s="24"/>
      <c r="O18" s="24"/>
      <c r="P18" s="24"/>
    </row>
    <row r="19" spans="1:21">
      <c r="A19" s="4">
        <v>1523</v>
      </c>
      <c r="B19" s="26" t="s">
        <v>16</v>
      </c>
      <c r="C19" s="26"/>
      <c r="D19" s="26"/>
      <c r="E19" s="26"/>
      <c r="F19" s="26"/>
      <c r="G19" t="s">
        <v>74</v>
      </c>
      <c r="H19" s="2">
        <v>421585</v>
      </c>
      <c r="I19">
        <v>1</v>
      </c>
      <c r="J19" s="2">
        <v>291427</v>
      </c>
      <c r="K19">
        <v>1</v>
      </c>
      <c r="L19" s="4">
        <v>2570</v>
      </c>
      <c r="M19" s="26" t="s">
        <v>34</v>
      </c>
      <c r="N19" s="26"/>
      <c r="O19" s="26"/>
      <c r="P19" s="26"/>
      <c r="Q19" t="s">
        <v>83</v>
      </c>
      <c r="R19" s="2">
        <v>13438</v>
      </c>
      <c r="S19" s="14" t="s">
        <v>73</v>
      </c>
      <c r="T19" s="2">
        <v>6643</v>
      </c>
      <c r="U19" s="14" t="s">
        <v>73</v>
      </c>
    </row>
    <row r="20" spans="1:21">
      <c r="A20" s="4">
        <v>1527</v>
      </c>
      <c r="B20" s="26" t="s">
        <v>17</v>
      </c>
      <c r="C20" s="26"/>
      <c r="D20" s="26"/>
      <c r="E20" s="26"/>
      <c r="F20" s="26"/>
      <c r="G20" t="s">
        <v>78</v>
      </c>
      <c r="H20" s="2">
        <v>147120</v>
      </c>
      <c r="I20">
        <v>1</v>
      </c>
      <c r="J20" s="15" t="s">
        <v>73</v>
      </c>
      <c r="K20" s="14" t="s">
        <v>73</v>
      </c>
      <c r="L20" s="4">
        <v>2600</v>
      </c>
      <c r="M20" s="26" t="s">
        <v>35</v>
      </c>
      <c r="N20" s="26"/>
      <c r="O20" s="26"/>
      <c r="P20" s="26"/>
      <c r="Q20" t="s">
        <v>90</v>
      </c>
      <c r="R20" s="2">
        <v>428109</v>
      </c>
      <c r="S20">
        <v>1</v>
      </c>
      <c r="T20" s="2">
        <v>419171</v>
      </c>
      <c r="U20">
        <v>2</v>
      </c>
    </row>
    <row r="21" spans="1:21">
      <c r="A21" s="4">
        <v>1546</v>
      </c>
      <c r="B21" s="26" t="s">
        <v>18</v>
      </c>
      <c r="C21" s="26"/>
      <c r="D21" s="26"/>
      <c r="E21" s="26"/>
      <c r="F21" s="26"/>
      <c r="G21" t="s">
        <v>79</v>
      </c>
      <c r="H21" s="2">
        <v>67156</v>
      </c>
      <c r="I21" s="14" t="s">
        <v>73</v>
      </c>
      <c r="J21" s="2">
        <v>69593</v>
      </c>
      <c r="K21" s="14" t="s">
        <v>73</v>
      </c>
      <c r="L21" s="4" t="s">
        <v>32</v>
      </c>
      <c r="M21" s="25" t="s">
        <v>36</v>
      </c>
      <c r="N21" s="25"/>
      <c r="O21" s="25"/>
      <c r="P21" s="25"/>
      <c r="R21" s="9">
        <f>SUM(R19:R20)</f>
        <v>441547</v>
      </c>
      <c r="S21" s="10">
        <f>SUM(S19:S20)</f>
        <v>1</v>
      </c>
      <c r="T21" s="9">
        <f>SUM(T19:T20)</f>
        <v>425814</v>
      </c>
      <c r="U21" s="10">
        <f>SUM(U19:U20)</f>
        <v>2</v>
      </c>
    </row>
    <row r="22" spans="1:21">
      <c r="A22" s="4">
        <v>1550</v>
      </c>
      <c r="B22" s="26" t="s">
        <v>19</v>
      </c>
      <c r="C22" s="26"/>
      <c r="D22" s="26"/>
      <c r="E22" s="26"/>
      <c r="F22" s="26"/>
      <c r="G22" t="s">
        <v>80</v>
      </c>
      <c r="H22" s="2">
        <v>197817</v>
      </c>
      <c r="I22">
        <v>1</v>
      </c>
      <c r="J22" s="2">
        <v>202888</v>
      </c>
      <c r="K22">
        <v>1</v>
      </c>
      <c r="L22" s="4" t="s">
        <v>33</v>
      </c>
      <c r="M22" s="25" t="s">
        <v>37</v>
      </c>
      <c r="N22" s="25"/>
      <c r="O22" s="25"/>
      <c r="P22" s="25"/>
      <c r="R22" s="16">
        <f>SUM(R17+R21)</f>
        <v>15129629</v>
      </c>
      <c r="S22" s="5">
        <f>SUM(S17+S21)</f>
        <v>43</v>
      </c>
      <c r="T22" s="16">
        <f>SUM(T17+T21)</f>
        <v>10327271</v>
      </c>
      <c r="U22" s="5">
        <f>SUM(U17+U21)</f>
        <v>34</v>
      </c>
    </row>
    <row r="23" spans="1:21">
      <c r="A23" s="4">
        <v>1600</v>
      </c>
      <c r="B23" s="26" t="s">
        <v>20</v>
      </c>
      <c r="C23" s="26"/>
      <c r="D23" s="26"/>
      <c r="E23" s="26"/>
      <c r="F23" s="26"/>
      <c r="G23" t="s">
        <v>81</v>
      </c>
      <c r="H23" s="2">
        <v>4371116</v>
      </c>
      <c r="I23">
        <v>12</v>
      </c>
      <c r="J23" s="2">
        <v>4411796</v>
      </c>
      <c r="K23">
        <v>14</v>
      </c>
      <c r="L23" s="4"/>
      <c r="M23" s="24" t="s">
        <v>38</v>
      </c>
      <c r="N23" s="24"/>
      <c r="O23" s="24"/>
      <c r="P23" s="24"/>
    </row>
    <row r="24" spans="1:21">
      <c r="A24" s="4">
        <v>1760</v>
      </c>
      <c r="B24" s="26" t="s">
        <v>21</v>
      </c>
      <c r="C24" s="26"/>
      <c r="D24" s="26"/>
      <c r="E24" s="26"/>
      <c r="F24" s="26"/>
      <c r="G24" t="s">
        <v>82</v>
      </c>
      <c r="H24" s="2">
        <v>108419</v>
      </c>
      <c r="I24" s="14" t="s">
        <v>73</v>
      </c>
      <c r="J24" s="2">
        <v>46915</v>
      </c>
      <c r="K24" s="14" t="s">
        <v>73</v>
      </c>
      <c r="L24" s="4"/>
      <c r="M24" s="24" t="s">
        <v>39</v>
      </c>
      <c r="N24" s="24"/>
      <c r="O24" s="24"/>
      <c r="P24" s="24"/>
      <c r="Q24" t="s">
        <v>91</v>
      </c>
    </row>
    <row r="25" spans="1:21">
      <c r="A25" s="4">
        <v>1780</v>
      </c>
      <c r="B25" s="26" t="s">
        <v>22</v>
      </c>
      <c r="C25" s="26"/>
      <c r="D25" s="26"/>
      <c r="E25" s="26"/>
      <c r="F25" s="26"/>
      <c r="H25" s="2">
        <v>75436</v>
      </c>
      <c r="I25" s="14" t="s">
        <v>73</v>
      </c>
      <c r="J25" s="2">
        <v>83839</v>
      </c>
      <c r="K25" s="14" t="s">
        <v>73</v>
      </c>
      <c r="L25" s="4">
        <v>3110</v>
      </c>
      <c r="M25" s="20" t="s">
        <v>40</v>
      </c>
      <c r="N25" s="20"/>
      <c r="O25" s="20"/>
      <c r="P25" s="20"/>
      <c r="R25" s="2">
        <v>6262534</v>
      </c>
      <c r="S25">
        <v>18</v>
      </c>
      <c r="T25" s="2">
        <v>6258914</v>
      </c>
      <c r="U25">
        <v>20</v>
      </c>
    </row>
    <row r="26" spans="1:21">
      <c r="A26" s="4">
        <v>1840</v>
      </c>
      <c r="B26" s="26" t="s">
        <v>23</v>
      </c>
      <c r="C26" s="26"/>
      <c r="D26" s="26"/>
      <c r="E26" s="26"/>
      <c r="F26" s="26"/>
      <c r="G26" s="7" t="s">
        <v>83</v>
      </c>
      <c r="H26" s="2">
        <v>299709</v>
      </c>
      <c r="I26">
        <v>1</v>
      </c>
      <c r="J26" s="2">
        <v>265086</v>
      </c>
      <c r="K26">
        <v>1</v>
      </c>
      <c r="L26" s="4"/>
      <c r="M26" s="24" t="s">
        <v>41</v>
      </c>
      <c r="N26" s="24"/>
      <c r="O26" s="24"/>
      <c r="P26" s="24"/>
      <c r="Q26" t="s">
        <v>92</v>
      </c>
      <c r="R26" s="2"/>
      <c r="T26" s="2"/>
    </row>
    <row r="27" spans="1:21">
      <c r="A27" s="4">
        <v>1900</v>
      </c>
      <c r="B27" s="26" t="s">
        <v>24</v>
      </c>
      <c r="C27" s="26"/>
      <c r="D27" s="26"/>
      <c r="E27" s="26"/>
      <c r="F27" s="26"/>
      <c r="G27" s="7" t="s">
        <v>84</v>
      </c>
      <c r="H27" s="2">
        <v>2103109</v>
      </c>
      <c r="I27">
        <v>6</v>
      </c>
      <c r="J27" s="2">
        <v>1129333</v>
      </c>
      <c r="K27">
        <v>4</v>
      </c>
      <c r="L27" s="4">
        <v>3200</v>
      </c>
      <c r="M27" s="20" t="s">
        <v>41</v>
      </c>
      <c r="N27" s="20"/>
      <c r="O27" s="20"/>
      <c r="P27" s="20"/>
      <c r="R27" s="2">
        <v>4586704</v>
      </c>
      <c r="S27">
        <v>13</v>
      </c>
      <c r="T27" s="2">
        <v>4585372</v>
      </c>
      <c r="U27">
        <v>15</v>
      </c>
    </row>
    <row r="28" spans="1:21">
      <c r="A28" s="4" t="s">
        <v>14</v>
      </c>
      <c r="B28" s="25" t="s">
        <v>25</v>
      </c>
      <c r="C28" s="25"/>
      <c r="D28" s="25"/>
      <c r="E28" s="25"/>
      <c r="F28" s="25"/>
      <c r="H28" s="9">
        <f>SUM(H19:H27)</f>
        <v>7791467</v>
      </c>
      <c r="I28" s="10">
        <f>SUM(I19:I27)</f>
        <v>22</v>
      </c>
      <c r="J28" s="9">
        <f>SUM(J19:J27)</f>
        <v>6500877</v>
      </c>
      <c r="K28" s="10">
        <f>SUM(K19:K27)</f>
        <v>21</v>
      </c>
      <c r="L28" s="4"/>
      <c r="M28" s="24" t="s">
        <v>42</v>
      </c>
      <c r="N28" s="24"/>
      <c r="O28" s="24"/>
      <c r="P28" s="24"/>
      <c r="Q28" t="s">
        <v>93</v>
      </c>
      <c r="R28" s="2"/>
      <c r="T28" s="2"/>
    </row>
    <row r="29" spans="1:21" ht="17.25" thickBot="1">
      <c r="A29" s="4" t="s">
        <v>15</v>
      </c>
      <c r="B29" s="24" t="s">
        <v>26</v>
      </c>
      <c r="C29" s="24"/>
      <c r="D29" s="24"/>
      <c r="E29" s="24"/>
      <c r="F29" s="24"/>
      <c r="H29" s="11">
        <f>SUM(H17+H28)</f>
        <v>35517825</v>
      </c>
      <c r="I29" s="12">
        <f>SUM(I17+I28)</f>
        <v>100</v>
      </c>
      <c r="J29" s="13">
        <f>SUM(J17+J28)</f>
        <v>30635845</v>
      </c>
      <c r="K29" s="12">
        <f>SUM(K17+K28)</f>
        <v>100</v>
      </c>
      <c r="L29" s="4">
        <v>3310</v>
      </c>
      <c r="M29" s="20" t="s">
        <v>43</v>
      </c>
      <c r="N29" s="20"/>
      <c r="O29" s="20"/>
      <c r="P29" s="20"/>
      <c r="R29" s="2">
        <v>2950047</v>
      </c>
      <c r="S29">
        <v>8</v>
      </c>
      <c r="T29" s="2">
        <v>2794790</v>
      </c>
      <c r="U29">
        <v>9</v>
      </c>
    </row>
    <row r="30" spans="1:21" ht="17.25" thickTop="1">
      <c r="L30" s="4">
        <v>3320</v>
      </c>
      <c r="M30" s="20" t="s">
        <v>44</v>
      </c>
      <c r="N30" s="20"/>
      <c r="O30" s="20"/>
      <c r="P30" s="20"/>
      <c r="R30" s="2">
        <v>426354</v>
      </c>
      <c r="S30">
        <v>1</v>
      </c>
      <c r="T30" s="2">
        <v>426354</v>
      </c>
      <c r="U30">
        <v>1</v>
      </c>
    </row>
    <row r="31" spans="1:21">
      <c r="L31" s="4">
        <v>3350</v>
      </c>
      <c r="M31" s="20" t="s">
        <v>45</v>
      </c>
      <c r="N31" s="20"/>
      <c r="O31" s="20"/>
      <c r="P31" s="20"/>
      <c r="R31" s="2">
        <v>6035639</v>
      </c>
      <c r="S31">
        <v>17</v>
      </c>
      <c r="T31" s="2">
        <v>6382171</v>
      </c>
      <c r="U31">
        <v>21</v>
      </c>
    </row>
    <row r="32" spans="1:21">
      <c r="L32" s="4"/>
      <c r="M32" s="24" t="s">
        <v>46</v>
      </c>
      <c r="N32" s="24"/>
      <c r="O32" s="24"/>
      <c r="P32" s="24"/>
      <c r="R32" s="2"/>
      <c r="T32" s="2"/>
    </row>
    <row r="33" spans="12:21">
      <c r="L33" s="4">
        <v>3400</v>
      </c>
      <c r="M33" s="20" t="s">
        <v>46</v>
      </c>
      <c r="N33" s="20"/>
      <c r="O33" s="20"/>
      <c r="P33" s="20"/>
      <c r="R33" s="2">
        <v>116469</v>
      </c>
      <c r="S33" s="14" t="s">
        <v>73</v>
      </c>
      <c r="T33" s="2">
        <v>-147824</v>
      </c>
      <c r="U33" s="14" t="s">
        <v>73</v>
      </c>
    </row>
    <row r="34" spans="12:21">
      <c r="L34" s="4">
        <v>3500</v>
      </c>
      <c r="M34" s="24" t="s">
        <v>47</v>
      </c>
      <c r="N34" s="24"/>
      <c r="O34" s="24"/>
      <c r="P34" s="24"/>
      <c r="R34" s="14" t="s">
        <v>73</v>
      </c>
      <c r="S34" s="14" t="s">
        <v>73</v>
      </c>
      <c r="T34" s="14" t="s">
        <v>73</v>
      </c>
      <c r="U34" s="14" t="s">
        <v>73</v>
      </c>
    </row>
    <row r="35" spans="12:21">
      <c r="L35" s="4" t="s">
        <v>48</v>
      </c>
      <c r="M35" s="25" t="s">
        <v>51</v>
      </c>
      <c r="N35" s="25"/>
      <c r="O35" s="25"/>
      <c r="P35" s="25"/>
      <c r="R35" s="9">
        <f>SUM(R25:R33)</f>
        <v>20377747</v>
      </c>
      <c r="S35" s="10">
        <f>SUM(S25:S34)</f>
        <v>57</v>
      </c>
      <c r="T35" s="9">
        <f>SUM(T25:T34)</f>
        <v>20299777</v>
      </c>
      <c r="U35" s="10">
        <f>SUM(U25:U34)</f>
        <v>66</v>
      </c>
    </row>
    <row r="36" spans="12:21">
      <c r="L36" s="4" t="s">
        <v>49</v>
      </c>
      <c r="M36" s="24" t="s">
        <v>52</v>
      </c>
      <c r="N36" s="24"/>
      <c r="O36" s="24"/>
      <c r="P36" s="24"/>
      <c r="R36" s="2">
        <v>10449</v>
      </c>
      <c r="S36" s="14" t="s">
        <v>73</v>
      </c>
      <c r="T36" s="2">
        <v>8797</v>
      </c>
      <c r="U36" s="14" t="s">
        <v>73</v>
      </c>
    </row>
    <row r="37" spans="12:21">
      <c r="L37" s="4" t="s">
        <v>50</v>
      </c>
      <c r="M37" s="25" t="s">
        <v>53</v>
      </c>
      <c r="N37" s="25"/>
      <c r="O37" s="25"/>
      <c r="P37" s="25"/>
      <c r="R37" s="9">
        <f>SUM(R35:R36)</f>
        <v>20388196</v>
      </c>
      <c r="S37" s="10">
        <f>SUM(S35:S36)</f>
        <v>57</v>
      </c>
      <c r="T37" s="9">
        <f>SUM(T35:T36)</f>
        <v>20308574</v>
      </c>
      <c r="U37" s="10">
        <f>SUM(U35:U36)</f>
        <v>66</v>
      </c>
    </row>
    <row r="38" spans="12:21" ht="17.25" thickBot="1">
      <c r="M38" s="25" t="s">
        <v>54</v>
      </c>
      <c r="N38" s="25"/>
      <c r="O38" s="25"/>
      <c r="P38" s="25"/>
      <c r="R38" s="17">
        <f>SUM(R22+R37)</f>
        <v>35517825</v>
      </c>
      <c r="S38" s="12">
        <f>SUM(S22+S37)</f>
        <v>100</v>
      </c>
      <c r="T38" s="18">
        <f>SUM(T22+T37)</f>
        <v>30635845</v>
      </c>
      <c r="U38" s="12">
        <f>SUM(U22+U37)</f>
        <v>100</v>
      </c>
    </row>
    <row r="39" spans="12:21" ht="17.25" thickTop="1"/>
  </sheetData>
  <mergeCells count="62">
    <mergeCell ref="B12:F12"/>
    <mergeCell ref="B13:F13"/>
    <mergeCell ref="B15:F15"/>
    <mergeCell ref="B16:F16"/>
    <mergeCell ref="A7:F7"/>
    <mergeCell ref="B8:F8"/>
    <mergeCell ref="B10:F10"/>
    <mergeCell ref="B11:F11"/>
    <mergeCell ref="B9:F9"/>
    <mergeCell ref="B17:F17"/>
    <mergeCell ref="B19:F19"/>
    <mergeCell ref="B20:F20"/>
    <mergeCell ref="B21:F21"/>
    <mergeCell ref="B22:F22"/>
    <mergeCell ref="B18:F18"/>
    <mergeCell ref="B28:F28"/>
    <mergeCell ref="B29:F29"/>
    <mergeCell ref="M7:P7"/>
    <mergeCell ref="M8:P8"/>
    <mergeCell ref="M9:P9"/>
    <mergeCell ref="M11:P11"/>
    <mergeCell ref="M12:P12"/>
    <mergeCell ref="M13:P13"/>
    <mergeCell ref="M14:P14"/>
    <mergeCell ref="M15:P15"/>
    <mergeCell ref="B23:F23"/>
    <mergeCell ref="B24:F24"/>
    <mergeCell ref="B25:F25"/>
    <mergeCell ref="B26:F26"/>
    <mergeCell ref="B27:F27"/>
    <mergeCell ref="B14:F14"/>
    <mergeCell ref="M30:P30"/>
    <mergeCell ref="M31:P31"/>
    <mergeCell ref="M32:P32"/>
    <mergeCell ref="M33:P33"/>
    <mergeCell ref="M22:P22"/>
    <mergeCell ref="M23:P23"/>
    <mergeCell ref="M24:P24"/>
    <mergeCell ref="M25:P25"/>
    <mergeCell ref="M26:P26"/>
    <mergeCell ref="M27:P27"/>
    <mergeCell ref="H6:I6"/>
    <mergeCell ref="J6:K6"/>
    <mergeCell ref="M10:P10"/>
    <mergeCell ref="M28:P28"/>
    <mergeCell ref="M29:P29"/>
    <mergeCell ref="M16:P16"/>
    <mergeCell ref="M17:P17"/>
    <mergeCell ref="M18:P18"/>
    <mergeCell ref="M19:P19"/>
    <mergeCell ref="M20:P20"/>
    <mergeCell ref="M21:P21"/>
    <mergeCell ref="M34:P34"/>
    <mergeCell ref="M35:P35"/>
    <mergeCell ref="M36:P36"/>
    <mergeCell ref="M37:P37"/>
    <mergeCell ref="M38:P38"/>
    <mergeCell ref="R6:S6"/>
    <mergeCell ref="T6:U6"/>
    <mergeCell ref="J4:N4"/>
    <mergeCell ref="J2:N2"/>
    <mergeCell ref="K3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Sheet2</vt:lpstr>
      <vt:lpstr>Sheet3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2013-10-01T15:08:24Z</dcterms:created>
  <dcterms:modified xsi:type="dcterms:W3CDTF">2013-10-02T17:47:23Z</dcterms:modified>
</cp:coreProperties>
</file>