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0755" windowHeight="4455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D72" i="1" l="1"/>
  <c r="F72" i="1"/>
  <c r="D70" i="1"/>
  <c r="E70" i="1"/>
  <c r="F70" i="1"/>
  <c r="C70" i="1"/>
  <c r="D63" i="1"/>
  <c r="D66" i="1" s="1"/>
  <c r="E63" i="1"/>
  <c r="E66" i="1" s="1"/>
  <c r="F63" i="1"/>
  <c r="F66" i="1" s="1"/>
  <c r="C63" i="1"/>
  <c r="C66" i="1" s="1"/>
  <c r="D54" i="1"/>
  <c r="F54" i="1"/>
  <c r="D52" i="1"/>
  <c r="E52" i="1"/>
  <c r="C52" i="1"/>
  <c r="D46" i="1"/>
  <c r="E46" i="1"/>
  <c r="E54" i="1" s="1"/>
  <c r="E72" i="1" s="1"/>
  <c r="F46" i="1"/>
  <c r="C46" i="1"/>
  <c r="C54" i="1" s="1"/>
  <c r="C72" i="1" s="1"/>
  <c r="D33" i="1"/>
  <c r="F33" i="1"/>
  <c r="C33" i="1"/>
  <c r="D31" i="1"/>
  <c r="E31" i="1"/>
  <c r="F31" i="1"/>
  <c r="C31" i="1"/>
  <c r="D19" i="1"/>
  <c r="E19" i="1"/>
  <c r="E33" i="1" s="1"/>
  <c r="F19" i="1"/>
  <c r="C19" i="1"/>
</calcChain>
</file>

<file path=xl/sharedStrings.xml><?xml version="1.0" encoding="utf-8"?>
<sst xmlns="http://schemas.openxmlformats.org/spreadsheetml/2006/main" count="125" uniqueCount="83">
  <si>
    <t>浩鑫股份有限公司及子公司</t>
    <phoneticPr fontId="1" type="noConversion"/>
  </si>
  <si>
    <t>合併資產負債表</t>
    <phoneticPr fontId="1" type="noConversion"/>
  </si>
  <si>
    <t>民國102年6月30日暨101年12月31日、6月30日及1月1日</t>
    <phoneticPr fontId="1" type="noConversion"/>
  </si>
  <si>
    <t>(僅經核閱，未依一般公認審計準則查核)</t>
    <phoneticPr fontId="1" type="noConversion"/>
  </si>
  <si>
    <t>單位：新台幣仟元</t>
    <phoneticPr fontId="1" type="noConversion"/>
  </si>
  <si>
    <t>代碼</t>
    <phoneticPr fontId="1" type="noConversion"/>
  </si>
  <si>
    <t>資產</t>
    <phoneticPr fontId="1" type="noConversion"/>
  </si>
  <si>
    <t>金額</t>
    <phoneticPr fontId="1" type="noConversion"/>
  </si>
  <si>
    <t>%</t>
    <phoneticPr fontId="1" type="noConversion"/>
  </si>
  <si>
    <t>流動資產</t>
    <phoneticPr fontId="1" type="noConversion"/>
  </si>
  <si>
    <t>130X</t>
    <phoneticPr fontId="1" type="noConversion"/>
  </si>
  <si>
    <t>11XX</t>
    <phoneticPr fontId="1" type="noConversion"/>
  </si>
  <si>
    <t>非流動資產</t>
    <phoneticPr fontId="1" type="noConversion"/>
  </si>
  <si>
    <t>15XX</t>
    <phoneticPr fontId="1" type="noConversion"/>
  </si>
  <si>
    <t>1XXX</t>
    <phoneticPr fontId="1" type="noConversion"/>
  </si>
  <si>
    <t>流動負債</t>
    <phoneticPr fontId="1" type="noConversion"/>
  </si>
  <si>
    <t>21XX</t>
    <phoneticPr fontId="1" type="noConversion"/>
  </si>
  <si>
    <t>非流動負債</t>
    <phoneticPr fontId="1" type="noConversion"/>
  </si>
  <si>
    <t>25XX</t>
    <phoneticPr fontId="1" type="noConversion"/>
  </si>
  <si>
    <t>2XXX</t>
    <phoneticPr fontId="1" type="noConversion"/>
  </si>
  <si>
    <t>歸屬於母公司業主之權益</t>
    <phoneticPr fontId="1" type="noConversion"/>
  </si>
  <si>
    <t>非控制權益</t>
    <phoneticPr fontId="1" type="noConversion"/>
  </si>
  <si>
    <t>3XXX</t>
    <phoneticPr fontId="1" type="noConversion"/>
  </si>
  <si>
    <t>36XX</t>
    <phoneticPr fontId="1" type="noConversion"/>
  </si>
  <si>
    <t>31XX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</si>
  <si>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</si>
  <si>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</si>
  <si>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</si>
  <si>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</si>
  <si>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負債與權益總計</t>
    <phoneticPr fontId="1" type="noConversion"/>
  </si>
  <si>
    <t>-</t>
    <phoneticPr fontId="1" type="noConversion"/>
  </si>
  <si>
    <t>-</t>
    <phoneticPr fontId="1" type="noConversion"/>
  </si>
  <si>
    <t xml:space="preserve">        權益總計</t>
    <phoneticPr fontId="1" type="noConversion"/>
  </si>
  <si>
    <t>　　庫藏股票</t>
    <phoneticPr fontId="1" type="noConversion"/>
  </si>
  <si>
    <t>　　其他權益</t>
    <phoneticPr fontId="1" type="noConversion"/>
  </si>
  <si>
    <t>　　　　母公司業主之權益總計</t>
    <phoneticPr fontId="1" type="noConversion"/>
  </si>
  <si>
    <t>　　　　保留盈餘(累積虧損)總計</t>
    <phoneticPr fontId="1" type="noConversion"/>
  </si>
  <si>
    <t>　　未分配盈餘(代彌補虧損)</t>
    <phoneticPr fontId="1" type="noConversion"/>
  </si>
  <si>
    <t>　　特別盈餘公積</t>
    <phoneticPr fontId="1" type="noConversion"/>
  </si>
  <si>
    <t>　　法定盈餘公積</t>
    <phoneticPr fontId="1" type="noConversion"/>
  </si>
  <si>
    <t>　　保留盈餘(累積虧損)</t>
    <phoneticPr fontId="1" type="noConversion"/>
  </si>
  <si>
    <t>　　資本公積</t>
    <phoneticPr fontId="1" type="noConversion"/>
  </si>
  <si>
    <t>　　普通股股本</t>
    <phoneticPr fontId="1" type="noConversion"/>
  </si>
  <si>
    <t>　　短期借款(附註十八)</t>
    <phoneticPr fontId="1" type="noConversion"/>
  </si>
  <si>
    <t>　　應付帳款(附註十九)</t>
    <phoneticPr fontId="1" type="noConversion"/>
  </si>
  <si>
    <t>　　應付帳款－關係人(附註三二)</t>
    <phoneticPr fontId="1" type="noConversion"/>
  </si>
  <si>
    <t>　　其他應付款(附註二十)</t>
    <phoneticPr fontId="1" type="noConversion"/>
  </si>
  <si>
    <t>　　當期所得稅負債(附註四及二六)</t>
    <phoneticPr fontId="1" type="noConversion"/>
  </si>
  <si>
    <t>　　負債準備(附註四及二一)</t>
    <phoneticPr fontId="1" type="noConversion"/>
  </si>
  <si>
    <t>　　預收款項(附註二二及三二)</t>
    <phoneticPr fontId="1" type="noConversion"/>
  </si>
  <si>
    <t>　　其他流動負債</t>
    <phoneticPr fontId="1" type="noConversion"/>
  </si>
  <si>
    <t>　　　　流動負債總計</t>
    <phoneticPr fontId="1" type="noConversion"/>
  </si>
  <si>
    <t>　　透過損益按公允價值衡量之金融負債(附註四
　　　及七)</t>
    <phoneticPr fontId="1" type="noConversion"/>
  </si>
  <si>
    <t>　　現金及約當現金(附註四及六)</t>
    <phoneticPr fontId="1" type="noConversion"/>
  </si>
  <si>
    <t>　　備供出售金融資產(附註四及八)</t>
    <phoneticPr fontId="1" type="noConversion"/>
  </si>
  <si>
    <t>　　應收票據－淨額(附註四、五及九)</t>
    <phoneticPr fontId="1" type="noConversion"/>
  </si>
  <si>
    <t>　　應收帳款－淨額(附註四、五及九)</t>
    <phoneticPr fontId="1" type="noConversion"/>
  </si>
  <si>
    <t>　　其他應收款(附註四及九)</t>
    <phoneticPr fontId="1" type="noConversion"/>
  </si>
  <si>
    <t>　　當期所得稅資產</t>
    <phoneticPr fontId="1" type="noConversion"/>
  </si>
  <si>
    <t>　　存貨(附註四、五及十)</t>
    <phoneticPr fontId="1" type="noConversion"/>
  </si>
  <si>
    <t>　　預付款項</t>
    <phoneticPr fontId="1" type="noConversion"/>
  </si>
  <si>
    <t>　　其他流動資產(附註十七)</t>
    <phoneticPr fontId="1" type="noConversion"/>
  </si>
  <si>
    <t>　　　　流動資產總計</t>
    <phoneticPr fontId="1" type="noConversion"/>
  </si>
  <si>
    <t>　　透過損益按公允價值衡量之金融資產(附註四
　　　及七)</t>
    <phoneticPr fontId="1" type="noConversion"/>
  </si>
  <si>
    <t>　　以成本衡量之金融資產(附註四及十一)</t>
    <phoneticPr fontId="1" type="noConversion"/>
  </si>
  <si>
    <t>　　採用權益法之投資(附註四及十二)</t>
    <phoneticPr fontId="1" type="noConversion"/>
  </si>
  <si>
    <t>　　不動產、廠房及設備(附註四及十四)</t>
    <phoneticPr fontId="1" type="noConversion"/>
  </si>
  <si>
    <t>　　投資性不動產(附註四及十四)</t>
    <phoneticPr fontId="1" type="noConversion"/>
  </si>
  <si>
    <t>　　商譽(附註四及十五)</t>
    <phoneticPr fontId="1" type="noConversion"/>
  </si>
  <si>
    <t>　　其他無形資產(附註四及十六)</t>
    <phoneticPr fontId="1" type="noConversion"/>
  </si>
  <si>
    <t>　　遞延所得稅資產(附註四)</t>
    <phoneticPr fontId="1" type="noConversion"/>
  </si>
  <si>
    <t>　　其他非流動資產(附註十七)</t>
    <phoneticPr fontId="1" type="noConversion"/>
  </si>
  <si>
    <t>　　　　非流動資產總計</t>
    <phoneticPr fontId="1" type="noConversion"/>
  </si>
  <si>
    <t>資　　產　　總　　計</t>
    <phoneticPr fontId="1" type="noConversion"/>
  </si>
  <si>
    <t>%</t>
    <phoneticPr fontId="1" type="noConversion"/>
  </si>
  <si>
    <t>101年12月31日</t>
    <phoneticPr fontId="1" type="noConversion"/>
  </si>
  <si>
    <t>102年6月30日</t>
    <phoneticPr fontId="1" type="noConversion"/>
  </si>
  <si>
    <t>負債及權益</t>
    <phoneticPr fontId="1" type="noConversion"/>
  </si>
  <si>
    <t>　　遞延所得稅負債(附註四)</t>
    <phoneticPr fontId="1" type="noConversion"/>
  </si>
  <si>
    <t>　　應計退休金負債(附註四及二三)</t>
    <phoneticPr fontId="1" type="noConversion"/>
  </si>
  <si>
    <t>　　其他非流動負債</t>
    <phoneticPr fontId="1" type="noConversion"/>
  </si>
  <si>
    <t>　　　　非流動負債總計</t>
    <phoneticPr fontId="1" type="noConversion"/>
  </si>
  <si>
    <t>　　　　負債總計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</si>
</sst>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);\(#,##0\)"/>
    <numFmt numFmtId="178" formatCode="&quot;$&quot;#,##0_);[Red]\(&quot;$&quot;#,##0\)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u val="singleAccounting"/>
      <sz val="12"/>
      <color theme="1"/>
      <name val="標楷體"/>
      <family val="4"/>
      <charset val="136"/>
    </font>
    <font>
      <u val="doubleAccounting"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Border="1" applyAlignment="1">
      <alignment horizontal="distributed" vertical="top"/>
    </xf>
    <xf numFmtId="176" fontId="2" fillId="0" borderId="0" xfId="0" applyNumberFormat="1" applyFont="1" applyAlignment="1"/>
    <xf numFmtId="176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178" fontId="4" fillId="0" borderId="0" xfId="0" applyNumberFormat="1" applyFont="1" applyAlignment="1">
      <alignment horizontal="right"/>
    </xf>
    <xf numFmtId="176" fontId="4" fillId="0" borderId="0" xfId="0" applyNumberFormat="1" applyFont="1" applyAlignment="1"/>
    <xf numFmtId="0" fontId="2" fillId="0" borderId="0" xfId="0" applyFont="1" applyAlignment="1">
      <alignment horizontal="distributed" vertical="center"/>
    </xf>
    <xf numFmtId="176" fontId="2" fillId="0" borderId="0" xfId="0" applyNumberFormat="1" applyFont="1">
      <alignment vertical="center"/>
    </xf>
    <xf numFmtId="177" fontId="3" fillId="0" borderId="0" xfId="0" applyNumberFormat="1" applyFont="1" applyAlignment="1"/>
    <xf numFmtId="176" fontId="4" fillId="0" borderId="0" xfId="0" applyNumberFormat="1" applyFont="1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130" zoomScaleNormal="130" workbookViewId="0">
      <selection activeCell="D73" sqref="D73"/>
    </sheetView>
  </sheetViews>
  <sheetFormatPr defaultRowHeight="16.5" x14ac:dyDescent="0.25"/>
  <cols>
    <col min="1" max="1" width="5.625" style="5" bestFit="1" customWidth="1"/>
    <col min="2" max="2" width="47.125" style="3" customWidth="1"/>
    <col min="3" max="3" width="13.25" style="3" bestFit="1" customWidth="1"/>
    <col min="4" max="4" width="5.625" style="3" bestFit="1" customWidth="1"/>
    <col min="5" max="5" width="13.25" style="3" bestFit="1" customWidth="1"/>
    <col min="6" max="6" width="5.625" style="3" bestFit="1" customWidth="1"/>
    <col min="7" max="16384" width="9" style="3"/>
  </cols>
  <sheetData>
    <row r="1" spans="1:10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</row>
    <row r="3" spans="1:10" x14ac:dyDescent="0.25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</row>
    <row r="4" spans="1:10" x14ac:dyDescent="0.25">
      <c r="A4" s="1" t="s">
        <v>3</v>
      </c>
      <c r="B4" s="1"/>
      <c r="C4" s="1"/>
      <c r="D4" s="1"/>
      <c r="E4" s="1"/>
      <c r="F4" s="1"/>
      <c r="G4" s="2"/>
      <c r="H4" s="2"/>
      <c r="I4" s="2"/>
      <c r="J4" s="2"/>
    </row>
    <row r="5" spans="1:10" x14ac:dyDescent="0.25">
      <c r="A5" s="4" t="s">
        <v>4</v>
      </c>
      <c r="B5" s="4"/>
      <c r="C5" s="4"/>
      <c r="D5" s="4"/>
      <c r="E5" s="4"/>
      <c r="F5" s="4"/>
      <c r="G5" s="2"/>
      <c r="H5" s="2"/>
      <c r="I5" s="2"/>
      <c r="J5" s="2"/>
    </row>
    <row r="6" spans="1:10" ht="18.75" x14ac:dyDescent="0.25">
      <c r="C6" s="21" t="s">
        <v>76</v>
      </c>
      <c r="D6" s="21"/>
      <c r="E6" s="21" t="s">
        <v>75</v>
      </c>
      <c r="F6" s="21"/>
      <c r="G6" s="1"/>
      <c r="H6" s="1"/>
      <c r="I6" s="1"/>
      <c r="J6" s="1"/>
    </row>
    <row r="7" spans="1:10" ht="18.75" x14ac:dyDescent="0.25">
      <c r="A7" s="6" t="s">
        <v>5</v>
      </c>
      <c r="B7" s="19" t="s">
        <v>6</v>
      </c>
      <c r="C7" s="19" t="s">
        <v>7</v>
      </c>
      <c r="D7" s="20" t="s">
        <v>8</v>
      </c>
      <c r="E7" s="19" t="s">
        <v>7</v>
      </c>
      <c r="F7" s="20" t="s">
        <v>74</v>
      </c>
    </row>
    <row r="8" spans="1:10" x14ac:dyDescent="0.25">
      <c r="B8" s="3" t="s">
        <v>9</v>
      </c>
      <c r="C8" s="7"/>
      <c r="D8" s="8"/>
      <c r="E8" s="7"/>
      <c r="F8" s="7"/>
    </row>
    <row r="9" spans="1:10" x14ac:dyDescent="0.25">
      <c r="A9" s="5">
        <v>1100</v>
      </c>
      <c r="B9" s="3" t="s">
        <v>53</v>
      </c>
      <c r="C9" s="9">
        <v>1159613</v>
      </c>
      <c r="D9" s="8">
        <v>13</v>
      </c>
      <c r="E9" s="9">
        <v>1254133</v>
      </c>
      <c r="F9" s="7">
        <v>17</v>
      </c>
    </row>
    <row r="10" spans="1:10" ht="33" x14ac:dyDescent="0.25">
      <c r="A10" s="5">
        <v>1110</v>
      </c>
      <c r="B10" s="10" t="s">
        <v>63</v>
      </c>
      <c r="C10" s="8" t="s">
        <v>25</v>
      </c>
      <c r="D10" s="8" t="s">
        <v>26</v>
      </c>
      <c r="E10" s="8" t="s">
        <v>26</v>
      </c>
      <c r="F10" s="8" t="s">
        <v>26</v>
      </c>
    </row>
    <row r="11" spans="1:10" x14ac:dyDescent="0.25">
      <c r="A11" s="5">
        <v>1125</v>
      </c>
      <c r="B11" s="3" t="s">
        <v>54</v>
      </c>
      <c r="C11" s="8">
        <v>168510</v>
      </c>
      <c r="D11" s="8">
        <v>2</v>
      </c>
      <c r="E11" s="7">
        <v>178074</v>
      </c>
      <c r="F11" s="7">
        <v>2</v>
      </c>
    </row>
    <row r="12" spans="1:10" x14ac:dyDescent="0.25">
      <c r="A12" s="5">
        <v>1150</v>
      </c>
      <c r="B12" s="3" t="s">
        <v>55</v>
      </c>
      <c r="C12" s="8">
        <v>1407</v>
      </c>
      <c r="D12" s="8" t="s">
        <v>26</v>
      </c>
      <c r="E12" s="7">
        <v>1587</v>
      </c>
      <c r="F12" s="8" t="s">
        <v>26</v>
      </c>
    </row>
    <row r="13" spans="1:10" x14ac:dyDescent="0.25">
      <c r="A13" s="5">
        <v>1170</v>
      </c>
      <c r="B13" s="3" t="s">
        <v>56</v>
      </c>
      <c r="C13" s="8">
        <v>4867347</v>
      </c>
      <c r="D13" s="8">
        <v>56</v>
      </c>
      <c r="E13" s="7">
        <v>3447616</v>
      </c>
      <c r="F13" s="7">
        <v>47</v>
      </c>
    </row>
    <row r="14" spans="1:10" x14ac:dyDescent="0.25">
      <c r="A14" s="5">
        <v>1200</v>
      </c>
      <c r="B14" s="3" t="s">
        <v>57</v>
      </c>
      <c r="C14" s="8">
        <v>19490</v>
      </c>
      <c r="D14" s="8" t="s">
        <v>26</v>
      </c>
      <c r="E14" s="7">
        <v>13690</v>
      </c>
      <c r="F14" s="8" t="s">
        <v>26</v>
      </c>
    </row>
    <row r="15" spans="1:10" x14ac:dyDescent="0.25">
      <c r="A15" s="5">
        <v>1220</v>
      </c>
      <c r="B15" s="3" t="s">
        <v>58</v>
      </c>
      <c r="C15" s="8">
        <v>14370</v>
      </c>
      <c r="D15" s="8" t="s">
        <v>27</v>
      </c>
      <c r="E15" s="7">
        <v>33874</v>
      </c>
      <c r="F15" s="8">
        <v>1</v>
      </c>
    </row>
    <row r="16" spans="1:10" x14ac:dyDescent="0.25">
      <c r="A16" s="5" t="s">
        <v>10</v>
      </c>
      <c r="B16" s="3" t="s">
        <v>59</v>
      </c>
      <c r="C16" s="8">
        <v>1315698</v>
      </c>
      <c r="D16" s="8">
        <v>15</v>
      </c>
      <c r="E16" s="7">
        <v>1263940</v>
      </c>
      <c r="F16" s="7">
        <v>17</v>
      </c>
    </row>
    <row r="17" spans="1:6" x14ac:dyDescent="0.25">
      <c r="A17" s="5">
        <v>1410</v>
      </c>
      <c r="B17" s="3" t="s">
        <v>60</v>
      </c>
      <c r="C17" s="8">
        <v>124407</v>
      </c>
      <c r="D17" s="8">
        <v>1</v>
      </c>
      <c r="E17" s="7">
        <v>54318</v>
      </c>
      <c r="F17" s="7">
        <v>1</v>
      </c>
    </row>
    <row r="18" spans="1:6" ht="18.75" x14ac:dyDescent="0.4">
      <c r="A18" s="5">
        <v>1470</v>
      </c>
      <c r="B18" s="3" t="s">
        <v>61</v>
      </c>
      <c r="C18" s="11">
        <v>132646</v>
      </c>
      <c r="D18" s="11">
        <v>2</v>
      </c>
      <c r="E18" s="12">
        <v>124922</v>
      </c>
      <c r="F18" s="12">
        <v>2</v>
      </c>
    </row>
    <row r="19" spans="1:6" ht="18.75" x14ac:dyDescent="0.4">
      <c r="A19" s="5" t="s">
        <v>11</v>
      </c>
      <c r="B19" s="3" t="s">
        <v>62</v>
      </c>
      <c r="C19" s="11">
        <f>SUM(C9:C18)</f>
        <v>7803488</v>
      </c>
      <c r="D19" s="11">
        <f t="shared" ref="D19:F19" si="0">SUM(D9:D18)</f>
        <v>89</v>
      </c>
      <c r="E19" s="11">
        <f t="shared" si="0"/>
        <v>6372154</v>
      </c>
      <c r="F19" s="11">
        <f t="shared" si="0"/>
        <v>87</v>
      </c>
    </row>
    <row r="20" spans="1:6" x14ac:dyDescent="0.25">
      <c r="C20" s="7"/>
      <c r="D20" s="7"/>
      <c r="E20" s="7"/>
      <c r="F20" s="7"/>
    </row>
    <row r="21" spans="1:6" x14ac:dyDescent="0.25">
      <c r="B21" s="3" t="s">
        <v>12</v>
      </c>
      <c r="C21" s="7"/>
      <c r="D21" s="7"/>
      <c r="E21" s="7"/>
      <c r="F21" s="7"/>
    </row>
    <row r="22" spans="1:6" x14ac:dyDescent="0.25">
      <c r="A22" s="5">
        <v>1523</v>
      </c>
      <c r="B22" s="3" t="s">
        <v>54</v>
      </c>
      <c r="C22" s="8">
        <v>6451</v>
      </c>
      <c r="D22" s="8" t="s">
        <v>26</v>
      </c>
      <c r="E22" s="7">
        <v>6153</v>
      </c>
      <c r="F22" s="8" t="s">
        <v>26</v>
      </c>
    </row>
    <row r="23" spans="1:6" x14ac:dyDescent="0.25">
      <c r="A23" s="5">
        <v>1543</v>
      </c>
      <c r="B23" s="3" t="s">
        <v>64</v>
      </c>
      <c r="C23" s="8">
        <v>67704</v>
      </c>
      <c r="D23" s="7">
        <v>1</v>
      </c>
      <c r="E23" s="7">
        <v>67704</v>
      </c>
      <c r="F23" s="7">
        <v>1</v>
      </c>
    </row>
    <row r="24" spans="1:6" x14ac:dyDescent="0.25">
      <c r="A24" s="5">
        <v>1550</v>
      </c>
      <c r="B24" s="3" t="s">
        <v>65</v>
      </c>
      <c r="C24" s="8">
        <v>6244</v>
      </c>
      <c r="D24" s="8" t="s">
        <v>26</v>
      </c>
      <c r="E24" s="7">
        <v>6773</v>
      </c>
      <c r="F24" s="8" t="s">
        <v>27</v>
      </c>
    </row>
    <row r="25" spans="1:6" x14ac:dyDescent="0.25">
      <c r="A25" s="5">
        <v>1600</v>
      </c>
      <c r="B25" s="3" t="s">
        <v>66</v>
      </c>
      <c r="C25" s="8">
        <v>596741</v>
      </c>
      <c r="D25" s="7">
        <v>7</v>
      </c>
      <c r="E25" s="7">
        <v>616701</v>
      </c>
      <c r="F25" s="7">
        <v>9</v>
      </c>
    </row>
    <row r="26" spans="1:6" x14ac:dyDescent="0.25">
      <c r="A26" s="5">
        <v>1760</v>
      </c>
      <c r="B26" s="3" t="s">
        <v>67</v>
      </c>
      <c r="C26" s="8">
        <v>81435</v>
      </c>
      <c r="D26" s="7">
        <v>1</v>
      </c>
      <c r="E26" s="7">
        <v>81607</v>
      </c>
      <c r="F26" s="7">
        <v>1</v>
      </c>
    </row>
    <row r="27" spans="1:6" x14ac:dyDescent="0.25">
      <c r="A27" s="5">
        <v>1805</v>
      </c>
      <c r="B27" s="3" t="s">
        <v>68</v>
      </c>
      <c r="C27" s="8" t="s">
        <v>26</v>
      </c>
      <c r="D27" s="8" t="s">
        <v>26</v>
      </c>
      <c r="E27" s="8" t="s">
        <v>26</v>
      </c>
      <c r="F27" s="8" t="s">
        <v>26</v>
      </c>
    </row>
    <row r="28" spans="1:6" x14ac:dyDescent="0.25">
      <c r="A28" s="5">
        <v>1821</v>
      </c>
      <c r="B28" s="3" t="s">
        <v>69</v>
      </c>
      <c r="C28" s="8">
        <v>16039</v>
      </c>
      <c r="D28" s="8" t="s">
        <v>26</v>
      </c>
      <c r="E28" s="7">
        <v>17584</v>
      </c>
      <c r="F28" s="8" t="s">
        <v>27</v>
      </c>
    </row>
    <row r="29" spans="1:6" x14ac:dyDescent="0.25">
      <c r="A29" s="5">
        <v>1840</v>
      </c>
      <c r="B29" s="3" t="s">
        <v>70</v>
      </c>
      <c r="C29" s="8">
        <v>119384</v>
      </c>
      <c r="D29" s="7">
        <v>2</v>
      </c>
      <c r="E29" s="7">
        <v>108522</v>
      </c>
      <c r="F29" s="7">
        <v>2</v>
      </c>
    </row>
    <row r="30" spans="1:6" ht="18.75" x14ac:dyDescent="0.4">
      <c r="A30" s="5">
        <v>1990</v>
      </c>
      <c r="B30" s="3" t="s">
        <v>71</v>
      </c>
      <c r="C30" s="11">
        <v>24661</v>
      </c>
      <c r="D30" s="11" t="s">
        <v>26</v>
      </c>
      <c r="E30" s="12">
        <v>21791</v>
      </c>
      <c r="F30" s="11" t="s">
        <v>26</v>
      </c>
    </row>
    <row r="31" spans="1:6" ht="18.75" x14ac:dyDescent="0.4">
      <c r="A31" s="5" t="s">
        <v>13</v>
      </c>
      <c r="B31" s="3" t="s">
        <v>72</v>
      </c>
      <c r="C31" s="11">
        <f>SUM(C22:C30)</f>
        <v>918659</v>
      </c>
      <c r="D31" s="11">
        <f t="shared" ref="D31:F31" si="1">SUM(D22:D30)</f>
        <v>11</v>
      </c>
      <c r="E31" s="11">
        <f t="shared" si="1"/>
        <v>926835</v>
      </c>
      <c r="F31" s="11">
        <f t="shared" si="1"/>
        <v>13</v>
      </c>
    </row>
    <row r="32" spans="1:6" x14ac:dyDescent="0.25">
      <c r="C32" s="7"/>
      <c r="D32" s="7"/>
      <c r="E32" s="7"/>
      <c r="F32" s="7"/>
    </row>
    <row r="33" spans="1:6" ht="18.75" x14ac:dyDescent="0.4">
      <c r="A33" s="5" t="s">
        <v>14</v>
      </c>
      <c r="B33" s="3" t="s">
        <v>73</v>
      </c>
      <c r="C33" s="13">
        <f>SUM(C31,C19)</f>
        <v>8722147</v>
      </c>
      <c r="D33" s="14">
        <f t="shared" ref="D33:F33" si="2">SUM(D31,D19)</f>
        <v>100</v>
      </c>
      <c r="E33" s="13">
        <f t="shared" si="2"/>
        <v>7298989</v>
      </c>
      <c r="F33" s="14">
        <f t="shared" si="2"/>
        <v>100</v>
      </c>
    </row>
    <row r="34" spans="1:6" x14ac:dyDescent="0.25">
      <c r="C34" s="7"/>
      <c r="D34" s="7"/>
      <c r="E34" s="7"/>
      <c r="F34" s="7"/>
    </row>
    <row r="35" spans="1:6" ht="18.75" x14ac:dyDescent="0.25">
      <c r="A35" s="6" t="s">
        <v>5</v>
      </c>
      <c r="B35" s="19" t="s">
        <v>77</v>
      </c>
      <c r="C35" s="7"/>
      <c r="D35" s="7"/>
      <c r="E35" s="7"/>
      <c r="F35" s="7"/>
    </row>
    <row r="36" spans="1:6" x14ac:dyDescent="0.25">
      <c r="B36" s="3" t="s">
        <v>15</v>
      </c>
      <c r="C36" s="7"/>
      <c r="D36" s="7"/>
      <c r="E36" s="7"/>
      <c r="F36" s="7"/>
    </row>
    <row r="37" spans="1:6" x14ac:dyDescent="0.25">
      <c r="A37" s="5">
        <v>2100</v>
      </c>
      <c r="B37" s="3" t="s">
        <v>43</v>
      </c>
      <c r="C37" s="9">
        <v>733143</v>
      </c>
      <c r="D37" s="7">
        <v>8</v>
      </c>
      <c r="E37" s="9">
        <v>511127</v>
      </c>
      <c r="F37" s="7">
        <v>7</v>
      </c>
    </row>
    <row r="38" spans="1:6" ht="33" x14ac:dyDescent="0.25">
      <c r="A38" s="5">
        <v>2120</v>
      </c>
      <c r="B38" s="10" t="s">
        <v>52</v>
      </c>
      <c r="C38" s="7">
        <v>563</v>
      </c>
      <c r="D38" s="8" t="s">
        <v>26</v>
      </c>
      <c r="E38" s="7">
        <v>574</v>
      </c>
      <c r="F38" s="8" t="s">
        <v>26</v>
      </c>
    </row>
    <row r="39" spans="1:6" x14ac:dyDescent="0.25">
      <c r="A39" s="5">
        <v>2170</v>
      </c>
      <c r="B39" s="3" t="s">
        <v>44</v>
      </c>
      <c r="C39" s="7">
        <v>3223900</v>
      </c>
      <c r="D39" s="7">
        <v>37</v>
      </c>
      <c r="E39" s="7">
        <v>2398368</v>
      </c>
      <c r="F39" s="7">
        <v>33</v>
      </c>
    </row>
    <row r="40" spans="1:6" x14ac:dyDescent="0.25">
      <c r="A40" s="5">
        <v>2180</v>
      </c>
      <c r="B40" s="3" t="s">
        <v>45</v>
      </c>
      <c r="C40" s="7">
        <v>289</v>
      </c>
      <c r="D40" s="8" t="s">
        <v>26</v>
      </c>
      <c r="E40" s="8" t="s">
        <v>27</v>
      </c>
      <c r="F40" s="8" t="s">
        <v>26</v>
      </c>
    </row>
    <row r="41" spans="1:6" x14ac:dyDescent="0.25">
      <c r="A41" s="5">
        <v>2219</v>
      </c>
      <c r="B41" s="3" t="s">
        <v>46</v>
      </c>
      <c r="C41" s="7">
        <v>565352</v>
      </c>
      <c r="D41" s="7">
        <v>6</v>
      </c>
      <c r="E41" s="7">
        <v>364908</v>
      </c>
      <c r="F41" s="7">
        <v>5</v>
      </c>
    </row>
    <row r="42" spans="1:6" x14ac:dyDescent="0.25">
      <c r="A42" s="5">
        <v>2230</v>
      </c>
      <c r="B42" s="3" t="s">
        <v>47</v>
      </c>
      <c r="C42" s="7">
        <v>23</v>
      </c>
      <c r="D42" s="8" t="s">
        <v>27</v>
      </c>
      <c r="E42" s="7">
        <v>622</v>
      </c>
      <c r="F42" s="8" t="s">
        <v>26</v>
      </c>
    </row>
    <row r="43" spans="1:6" x14ac:dyDescent="0.25">
      <c r="A43" s="5">
        <v>2250</v>
      </c>
      <c r="B43" s="3" t="s">
        <v>48</v>
      </c>
      <c r="C43" s="7">
        <v>160212</v>
      </c>
      <c r="D43" s="8">
        <v>2</v>
      </c>
      <c r="E43" s="7">
        <v>127180</v>
      </c>
      <c r="F43" s="7">
        <v>2</v>
      </c>
    </row>
    <row r="44" spans="1:6" x14ac:dyDescent="0.25">
      <c r="A44" s="5">
        <v>2310</v>
      </c>
      <c r="B44" s="3" t="s">
        <v>49</v>
      </c>
      <c r="C44" s="7">
        <v>52808</v>
      </c>
      <c r="D44" s="7">
        <v>1</v>
      </c>
      <c r="E44" s="7">
        <v>32140</v>
      </c>
      <c r="F44" s="7">
        <v>1</v>
      </c>
    </row>
    <row r="45" spans="1:6" ht="18.75" x14ac:dyDescent="0.4">
      <c r="A45" s="5">
        <v>2399</v>
      </c>
      <c r="B45" s="3" t="s">
        <v>50</v>
      </c>
      <c r="C45" s="11">
        <v>13513</v>
      </c>
      <c r="D45" s="11" t="s">
        <v>30</v>
      </c>
      <c r="E45" s="12">
        <v>23832</v>
      </c>
      <c r="F45" s="11" t="s">
        <v>30</v>
      </c>
    </row>
    <row r="46" spans="1:6" ht="18.75" x14ac:dyDescent="0.4">
      <c r="A46" s="5" t="s">
        <v>16</v>
      </c>
      <c r="B46" s="3" t="s">
        <v>51</v>
      </c>
      <c r="C46" s="11">
        <f>SUM(C37:C45)</f>
        <v>4749803</v>
      </c>
      <c r="D46" s="11">
        <f t="shared" ref="D46:F46" si="3">SUM(D37:D45)</f>
        <v>54</v>
      </c>
      <c r="E46" s="11">
        <f t="shared" si="3"/>
        <v>3458751</v>
      </c>
      <c r="F46" s="11">
        <f t="shared" si="3"/>
        <v>48</v>
      </c>
    </row>
    <row r="47" spans="1:6" x14ac:dyDescent="0.25">
      <c r="C47" s="7"/>
      <c r="D47" s="7"/>
      <c r="E47" s="7"/>
      <c r="F47" s="8"/>
    </row>
    <row r="48" spans="1:6" x14ac:dyDescent="0.25">
      <c r="B48" s="3" t="s">
        <v>17</v>
      </c>
      <c r="C48" s="7"/>
      <c r="D48" s="7"/>
      <c r="E48" s="7"/>
      <c r="F48" s="8"/>
    </row>
    <row r="49" spans="1:8" x14ac:dyDescent="0.25">
      <c r="A49" s="5">
        <v>2570</v>
      </c>
      <c r="B49" s="3" t="s">
        <v>78</v>
      </c>
      <c r="C49" s="7">
        <v>39320</v>
      </c>
      <c r="D49" s="7">
        <v>1</v>
      </c>
      <c r="E49" s="7">
        <v>7776</v>
      </c>
      <c r="F49" s="8" t="s">
        <v>26</v>
      </c>
    </row>
    <row r="50" spans="1:8" x14ac:dyDescent="0.25">
      <c r="A50" s="5">
        <v>2640</v>
      </c>
      <c r="B50" s="3" t="s">
        <v>79</v>
      </c>
      <c r="C50" s="7">
        <v>1429</v>
      </c>
      <c r="D50" s="8" t="s">
        <v>27</v>
      </c>
      <c r="E50" s="7">
        <v>1061</v>
      </c>
      <c r="F50" s="8" t="s">
        <v>25</v>
      </c>
    </row>
    <row r="51" spans="1:8" x14ac:dyDescent="0.25">
      <c r="A51" s="5">
        <v>2670</v>
      </c>
      <c r="B51" s="3" t="s">
        <v>80</v>
      </c>
      <c r="C51" s="7">
        <v>1157</v>
      </c>
      <c r="D51" s="8" t="s">
        <v>26</v>
      </c>
      <c r="E51" s="7">
        <v>1109</v>
      </c>
      <c r="F51" s="8" t="s">
        <v>26</v>
      </c>
    </row>
    <row r="52" spans="1:8" ht="18.75" x14ac:dyDescent="0.4">
      <c r="A52" s="5" t="s">
        <v>18</v>
      </c>
      <c r="B52" s="3" t="s">
        <v>81</v>
      </c>
      <c r="C52" s="11">
        <f>SUM(C49:C51)</f>
        <v>41906</v>
      </c>
      <c r="D52" s="11">
        <f t="shared" ref="D52:E52" si="4">SUM(D49:D51)</f>
        <v>1</v>
      </c>
      <c r="E52" s="12">
        <f t="shared" si="4"/>
        <v>9946</v>
      </c>
      <c r="F52" s="11" t="s">
        <v>31</v>
      </c>
    </row>
    <row r="53" spans="1:8" x14ac:dyDescent="0.25">
      <c r="C53" s="7"/>
      <c r="D53" s="7"/>
      <c r="E53" s="7"/>
      <c r="F53" s="7"/>
    </row>
    <row r="54" spans="1:8" ht="18.75" x14ac:dyDescent="0.4">
      <c r="A54" s="5" t="s">
        <v>19</v>
      </c>
      <c r="B54" s="3" t="s">
        <v>82</v>
      </c>
      <c r="C54" s="11">
        <f>SUM(C52,C46)</f>
        <v>4791709</v>
      </c>
      <c r="D54" s="11">
        <f t="shared" ref="D54:F54" si="5">SUM(D52,D46)</f>
        <v>55</v>
      </c>
      <c r="E54" s="12">
        <f t="shared" si="5"/>
        <v>3468697</v>
      </c>
      <c r="F54" s="11">
        <f t="shared" si="5"/>
        <v>48</v>
      </c>
    </row>
    <row r="55" spans="1:8" x14ac:dyDescent="0.25">
      <c r="C55" s="7"/>
      <c r="D55" s="7"/>
      <c r="E55" s="7"/>
      <c r="F55" s="7"/>
    </row>
    <row r="56" spans="1:8" x14ac:dyDescent="0.25">
      <c r="B56" s="3" t="s">
        <v>20</v>
      </c>
      <c r="C56" s="7"/>
      <c r="D56" s="7"/>
      <c r="E56" s="7"/>
      <c r="F56" s="7"/>
    </row>
    <row r="57" spans="1:8" x14ac:dyDescent="0.25">
      <c r="A57" s="5">
        <v>3110</v>
      </c>
      <c r="B57" s="3" t="s">
        <v>42</v>
      </c>
      <c r="C57" s="7">
        <v>3401313</v>
      </c>
      <c r="D57" s="7">
        <v>39</v>
      </c>
      <c r="E57" s="7">
        <v>3401313</v>
      </c>
      <c r="F57" s="7">
        <v>47</v>
      </c>
    </row>
    <row r="58" spans="1:8" x14ac:dyDescent="0.25">
      <c r="A58" s="5">
        <v>3200</v>
      </c>
      <c r="B58" s="3" t="s">
        <v>41</v>
      </c>
      <c r="C58" s="7">
        <v>220300</v>
      </c>
      <c r="D58" s="7">
        <v>3</v>
      </c>
      <c r="E58" s="7">
        <v>309074</v>
      </c>
      <c r="F58" s="7">
        <v>4</v>
      </c>
    </row>
    <row r="59" spans="1:8" x14ac:dyDescent="0.25">
      <c r="B59" s="3" t="s">
        <v>40</v>
      </c>
      <c r="C59" s="7"/>
      <c r="D59" s="7"/>
      <c r="E59" s="7"/>
      <c r="F59" s="7"/>
      <c r="H59" s="16"/>
    </row>
    <row r="60" spans="1:8" x14ac:dyDescent="0.25">
      <c r="A60" s="5">
        <v>3310</v>
      </c>
      <c r="B60" s="3" t="s">
        <v>39</v>
      </c>
      <c r="C60" s="7">
        <v>32952</v>
      </c>
      <c r="D60" s="8" t="s">
        <v>26</v>
      </c>
      <c r="E60" s="7">
        <v>1126</v>
      </c>
      <c r="F60" s="8" t="s">
        <v>26</v>
      </c>
    </row>
    <row r="61" spans="1:8" x14ac:dyDescent="0.25">
      <c r="A61" s="5">
        <v>3320</v>
      </c>
      <c r="B61" s="3" t="s">
        <v>38</v>
      </c>
      <c r="C61" s="7">
        <v>215275</v>
      </c>
      <c r="D61" s="7">
        <v>3</v>
      </c>
      <c r="E61" s="7">
        <v>10136</v>
      </c>
      <c r="F61" s="8" t="s">
        <v>26</v>
      </c>
    </row>
    <row r="62" spans="1:8" ht="18.75" x14ac:dyDescent="0.4">
      <c r="A62" s="5">
        <v>3350</v>
      </c>
      <c r="B62" s="3" t="s">
        <v>37</v>
      </c>
      <c r="C62" s="11">
        <v>187100</v>
      </c>
      <c r="D62" s="11">
        <v>2</v>
      </c>
      <c r="E62" s="12">
        <v>305911</v>
      </c>
      <c r="F62" s="11">
        <v>4</v>
      </c>
    </row>
    <row r="63" spans="1:8" ht="18.75" x14ac:dyDescent="0.4">
      <c r="A63" s="5">
        <v>3300</v>
      </c>
      <c r="B63" s="3" t="s">
        <v>36</v>
      </c>
      <c r="C63" s="11">
        <f>SUM(C60:C62)</f>
        <v>435327</v>
      </c>
      <c r="D63" s="11">
        <f t="shared" ref="D63:F63" si="6">SUM(D60:D62)</f>
        <v>5</v>
      </c>
      <c r="E63" s="12">
        <f t="shared" si="6"/>
        <v>317173</v>
      </c>
      <c r="F63" s="11">
        <f t="shared" si="6"/>
        <v>4</v>
      </c>
    </row>
    <row r="64" spans="1:8" ht="18.75" x14ac:dyDescent="0.4">
      <c r="A64" s="5">
        <v>3400</v>
      </c>
      <c r="B64" s="3" t="s">
        <v>34</v>
      </c>
      <c r="C64" s="17">
        <v>-131749</v>
      </c>
      <c r="D64" s="17">
        <v>-2</v>
      </c>
      <c r="E64" s="17">
        <v>-204955</v>
      </c>
      <c r="F64" s="17">
        <v>-3</v>
      </c>
    </row>
    <row r="65" spans="1:6" ht="18.75" x14ac:dyDescent="0.4">
      <c r="A65" s="5">
        <v>3500</v>
      </c>
      <c r="B65" s="3" t="s">
        <v>33</v>
      </c>
      <c r="C65" s="11" t="s">
        <v>26</v>
      </c>
      <c r="D65" s="11" t="s">
        <v>26</v>
      </c>
      <c r="E65" s="12" t="s">
        <v>26</v>
      </c>
      <c r="F65" s="11" t="s">
        <v>26</v>
      </c>
    </row>
    <row r="66" spans="1:6" ht="18.75" x14ac:dyDescent="0.4">
      <c r="A66" s="5" t="s">
        <v>24</v>
      </c>
      <c r="B66" s="3" t="s">
        <v>35</v>
      </c>
      <c r="C66" s="11">
        <f>SUM(C64:C65,C63,C58,C57)</f>
        <v>3925191</v>
      </c>
      <c r="D66" s="11">
        <f t="shared" ref="D66:F66" si="7">SUM(D64:D65,D63,D58,D57)</f>
        <v>45</v>
      </c>
      <c r="E66" s="12">
        <f t="shared" si="7"/>
        <v>3822605</v>
      </c>
      <c r="F66" s="11">
        <f t="shared" si="7"/>
        <v>52</v>
      </c>
    </row>
    <row r="67" spans="1:6" x14ac:dyDescent="0.25">
      <c r="C67" s="7"/>
      <c r="D67" s="7"/>
      <c r="E67" s="7"/>
      <c r="F67" s="7"/>
    </row>
    <row r="68" spans="1:6" ht="18.75" x14ac:dyDescent="0.4">
      <c r="A68" s="5" t="s">
        <v>23</v>
      </c>
      <c r="B68" s="3" t="s">
        <v>21</v>
      </c>
      <c r="C68" s="11">
        <v>5247</v>
      </c>
      <c r="D68" s="11" t="s">
        <v>28</v>
      </c>
      <c r="E68" s="12">
        <v>7687</v>
      </c>
      <c r="F68" s="11" t="s">
        <v>27</v>
      </c>
    </row>
    <row r="69" spans="1:6" x14ac:dyDescent="0.25">
      <c r="C69" s="7"/>
      <c r="D69" s="7"/>
      <c r="E69" s="7"/>
      <c r="F69" s="7"/>
    </row>
    <row r="70" spans="1:6" ht="18.75" x14ac:dyDescent="0.4">
      <c r="A70" s="5" t="s">
        <v>22</v>
      </c>
      <c r="B70" s="3" t="s">
        <v>32</v>
      </c>
      <c r="C70" s="11">
        <f>SUM(C66:C69)</f>
        <v>3930438</v>
      </c>
      <c r="D70" s="11">
        <f t="shared" ref="D70:F70" si="8">SUM(D66:D69)</f>
        <v>45</v>
      </c>
      <c r="E70" s="11">
        <f t="shared" si="8"/>
        <v>3830292</v>
      </c>
      <c r="F70" s="11">
        <f t="shared" si="8"/>
        <v>52</v>
      </c>
    </row>
    <row r="71" spans="1:6" x14ac:dyDescent="0.25">
      <c r="C71" s="7"/>
      <c r="D71" s="7"/>
      <c r="E71" s="7"/>
      <c r="F71" s="7"/>
    </row>
    <row r="72" spans="1:6" ht="18.75" x14ac:dyDescent="0.4">
      <c r="B72" s="15" t="s">
        <v>29</v>
      </c>
      <c r="C72" s="13">
        <f>SUM(C70,C54)</f>
        <v>8722147</v>
      </c>
      <c r="D72" s="18">
        <f t="shared" ref="D72:F72" si="9">SUM(D70,D54)</f>
        <v>100</v>
      </c>
      <c r="E72" s="13">
        <f t="shared" si="9"/>
        <v>7298989</v>
      </c>
      <c r="F72" s="18">
        <f t="shared" si="9"/>
        <v>100</v>
      </c>
    </row>
    <row r="73" spans="1:6" ht="18.75" x14ac:dyDescent="0.4">
      <c r="F73" s="18"/>
    </row>
  </sheetData>
  <mergeCells count="9">
    <mergeCell ref="A1:F1"/>
    <mergeCell ref="A2:F2"/>
    <mergeCell ref="A3:F3"/>
    <mergeCell ref="A4:F4"/>
    <mergeCell ref="I6:J6"/>
    <mergeCell ref="G6:H6"/>
    <mergeCell ref="E6:F6"/>
    <mergeCell ref="C6:D6"/>
    <mergeCell ref="A5:F5"/>
  </mergeCells>
  <phoneticPr fontId="1" type="noConversion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Yuchi</dc:creator>
  <cp:lastModifiedBy>Yuchi</cp:lastModifiedBy>
  <dcterms:created xsi:type="dcterms:W3CDTF">2013-10-02T13:25:02Z</dcterms:created>
  <dcterms:modified xsi:type="dcterms:W3CDTF">2013-10-03T13:25:31Z</dcterms:modified>
</cp:coreProperties>
</file>