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590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K33" i="1"/>
  <c r="L33" i="1"/>
  <c r="I33" i="1"/>
  <c r="J21" i="1"/>
  <c r="K21" i="1"/>
  <c r="L21" i="1"/>
  <c r="I21" i="1"/>
  <c r="J16" i="1"/>
  <c r="J22" i="1" s="1"/>
  <c r="K16" i="1"/>
  <c r="K22" i="1" s="1"/>
  <c r="K36" i="1" s="1"/>
  <c r="L16" i="1"/>
  <c r="L22" i="1" s="1"/>
  <c r="L36" i="1" s="1"/>
  <c r="I16" i="1"/>
  <c r="I22" i="1" s="1"/>
  <c r="D32" i="1"/>
  <c r="E32" i="1"/>
  <c r="F32" i="1"/>
  <c r="C32" i="1"/>
  <c r="D17" i="1"/>
  <c r="D36" i="1" s="1"/>
  <c r="E17" i="1"/>
  <c r="E36" i="1" s="1"/>
  <c r="F17" i="1"/>
  <c r="F36" i="1" s="1"/>
  <c r="C17" i="1"/>
  <c r="I36" i="1" l="1"/>
  <c r="C36" i="1"/>
  <c r="J36" i="1"/>
</calcChain>
</file>

<file path=xl/sharedStrings.xml><?xml version="1.0" encoding="utf-8"?>
<sst xmlns="http://schemas.openxmlformats.org/spreadsheetml/2006/main" count="99" uniqueCount="72">
  <si>
    <t>僅經核閱，未依一般公認審計準則查核</t>
    <phoneticPr fontId="2" type="noConversion"/>
  </si>
  <si>
    <t>晟銘電子科技股份有限公司及其子公司</t>
    <phoneticPr fontId="2" type="noConversion"/>
  </si>
  <si>
    <t>合併資產負債表</t>
    <phoneticPr fontId="2" type="noConversion"/>
  </si>
  <si>
    <t>單位：新台幣千元</t>
    <phoneticPr fontId="2" type="noConversion"/>
  </si>
  <si>
    <t>流動資產：</t>
    <phoneticPr fontId="2" type="noConversion"/>
  </si>
  <si>
    <t>現金及約當現金(附註六(一))</t>
    <phoneticPr fontId="2" type="noConversion"/>
  </si>
  <si>
    <t>持有至到期日金融資產-流動</t>
    <phoneticPr fontId="2" type="noConversion"/>
  </si>
  <si>
    <t>(附註六(二)及八)</t>
    <phoneticPr fontId="2" type="noConversion"/>
  </si>
  <si>
    <t>應收票據及帳款淨額(附註六(三))</t>
    <phoneticPr fontId="2" type="noConversion"/>
  </si>
  <si>
    <t>存貨(附註六(四))</t>
    <phoneticPr fontId="2" type="noConversion"/>
  </si>
  <si>
    <t>、七及八)</t>
    <phoneticPr fontId="2" type="noConversion"/>
  </si>
  <si>
    <t>其他金融資產-流動(附註六(三)</t>
    <phoneticPr fontId="2" type="noConversion"/>
  </si>
  <si>
    <t>其他流動資產</t>
    <phoneticPr fontId="2" type="noConversion"/>
  </si>
  <si>
    <t>101.12.31</t>
    <phoneticPr fontId="2" type="noConversion"/>
  </si>
  <si>
    <t>金額</t>
    <phoneticPr fontId="2" type="noConversion"/>
  </si>
  <si>
    <t>％</t>
    <phoneticPr fontId="2" type="noConversion"/>
  </si>
  <si>
    <t>-</t>
    <phoneticPr fontId="2" type="noConversion"/>
  </si>
  <si>
    <t>非流動資產：</t>
    <phoneticPr fontId="2" type="noConversion"/>
  </si>
  <si>
    <t>備供出售金融資產-非流動</t>
    <phoneticPr fontId="2" type="noConversion"/>
  </si>
  <si>
    <t>(附註六(二))</t>
    <phoneticPr fontId="2" type="noConversion"/>
  </si>
  <si>
    <t>持有至到期日金融資產-非流動</t>
    <phoneticPr fontId="2" type="noConversion"/>
  </si>
  <si>
    <t>(附註六(二)及八)</t>
    <phoneticPr fontId="2" type="noConversion"/>
  </si>
  <si>
    <t>不動產、廠房及設備(附註六(五)及</t>
    <phoneticPr fontId="2" type="noConversion"/>
  </si>
  <si>
    <t>八)</t>
    <phoneticPr fontId="2" type="noConversion"/>
  </si>
  <si>
    <t>投資性不動產淨額(附註六(六)、</t>
    <phoneticPr fontId="2" type="noConversion"/>
  </si>
  <si>
    <t>(九)及八)</t>
    <phoneticPr fontId="2" type="noConversion"/>
  </si>
  <si>
    <t>遞延所得稅資產(附註六(十一))</t>
    <phoneticPr fontId="2" type="noConversion"/>
  </si>
  <si>
    <t>無形資產</t>
    <phoneticPr fontId="2" type="noConversion"/>
  </si>
  <si>
    <t>其他金融資產-非流動(附註八)</t>
    <phoneticPr fontId="2" type="noConversion"/>
  </si>
  <si>
    <t>長期預付租金(附註六(九))</t>
    <phoneticPr fontId="2" type="noConversion"/>
  </si>
  <si>
    <t>其他非流動資產-其他(附註六(十))</t>
    <phoneticPr fontId="2" type="noConversion"/>
  </si>
  <si>
    <t>流動負債：</t>
    <phoneticPr fontId="2" type="noConversion"/>
  </si>
  <si>
    <t>負債及權益</t>
    <phoneticPr fontId="2" type="noConversion"/>
  </si>
  <si>
    <t>短期借款(附註六(七))</t>
    <phoneticPr fontId="2" type="noConversion"/>
  </si>
  <si>
    <t>應付帳款</t>
    <phoneticPr fontId="2" type="noConversion"/>
  </si>
  <si>
    <t>應付帳款-關係人(附註七)</t>
    <phoneticPr fontId="2" type="noConversion"/>
  </si>
  <si>
    <t>一年或一營業周期內到期長期負債</t>
    <phoneticPr fontId="2" type="noConversion"/>
  </si>
  <si>
    <t>(附註六(八))</t>
    <phoneticPr fontId="2" type="noConversion"/>
  </si>
  <si>
    <t>其他應付款(附註七)</t>
    <phoneticPr fontId="2" type="noConversion"/>
  </si>
  <si>
    <t>其他流動負債</t>
    <phoneticPr fontId="2" type="noConversion"/>
  </si>
  <si>
    <t>非流動負債：</t>
    <phoneticPr fontId="2" type="noConversion"/>
  </si>
  <si>
    <t>長期借款(附註六(八))</t>
    <phoneticPr fontId="2" type="noConversion"/>
  </si>
  <si>
    <t>遞延所得稅負債</t>
    <phoneticPr fontId="2" type="noConversion"/>
  </si>
  <si>
    <t>存入保證金</t>
    <phoneticPr fontId="2" type="noConversion"/>
  </si>
  <si>
    <t>負債總計</t>
    <phoneticPr fontId="2" type="noConversion"/>
  </si>
  <si>
    <t>歸屬母公司業主之權益：</t>
    <phoneticPr fontId="2" type="noConversion"/>
  </si>
  <si>
    <t>股本(附註六(十二))</t>
    <phoneticPr fontId="2" type="noConversion"/>
  </si>
  <si>
    <t>資本公積(附註六(十二))</t>
    <phoneticPr fontId="2" type="noConversion"/>
  </si>
  <si>
    <t>保留盈餘(附註六(十二))</t>
    <phoneticPr fontId="2" type="noConversion"/>
  </si>
  <si>
    <t>國外營運機構財務報表換算之兌換</t>
    <phoneticPr fontId="2" type="noConversion"/>
  </si>
  <si>
    <t>差額</t>
    <phoneticPr fontId="2" type="noConversion"/>
  </si>
  <si>
    <t>備供出售金融資產為實現損益(附</t>
    <phoneticPr fontId="2" type="noConversion"/>
  </si>
  <si>
    <t>註六(二))</t>
    <phoneticPr fontId="2" type="noConversion"/>
  </si>
  <si>
    <t>庫藏股票(附註六(十二))</t>
    <phoneticPr fontId="2" type="noConversion"/>
  </si>
  <si>
    <t>權益總計</t>
    <phoneticPr fontId="2" type="noConversion"/>
  </si>
  <si>
    <t>重大或有負債及未認列之合約承諾</t>
    <phoneticPr fontId="2" type="noConversion"/>
  </si>
  <si>
    <t>(附註九)</t>
    <phoneticPr fontId="2" type="noConversion"/>
  </si>
  <si>
    <t>負債及權益總計</t>
    <phoneticPr fontId="2" type="noConversion"/>
  </si>
  <si>
    <t>102.6.30</t>
    <phoneticPr fontId="2" type="noConversion"/>
  </si>
  <si>
    <t>資產總計</t>
    <phoneticPr fontId="2" type="noConversion"/>
  </si>
  <si>
    <t>-</t>
    <phoneticPr fontId="2" type="noConversion"/>
  </si>
  <si>
    <t>-</t>
    <phoneticPr fontId="2" type="noConversion"/>
  </si>
  <si>
    <t>(請詳閱後附合併財務季報告附註)</t>
    <phoneticPr fontId="2" type="noConversion"/>
  </si>
  <si>
    <t>董事長：</t>
    <phoneticPr fontId="2" type="noConversion"/>
  </si>
  <si>
    <t>經理人：</t>
    <phoneticPr fontId="2" type="noConversion"/>
  </si>
  <si>
    <t>會計主管：</t>
    <phoneticPr fontId="2" type="noConversion"/>
  </si>
  <si>
    <t>101.12.31</t>
    <phoneticPr fontId="2" type="noConversion"/>
  </si>
  <si>
    <t>102.6.30</t>
    <phoneticPr fontId="2" type="noConversion"/>
  </si>
  <si>
    <t>資    產</t>
    <phoneticPr fontId="2" type="noConversion"/>
  </si>
  <si>
    <t>-</t>
    <phoneticPr fontId="2" type="noConversion"/>
  </si>
  <si>
    <t>權    益：</t>
    <phoneticPr fontId="2" type="noConversion"/>
  </si>
  <si>
    <t xml:space="preserve">                   民國一○二年六月三十日與民國一○一年十二月三十一日、六月三十日及一月一日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</si>
</sst>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_-* #,##0_-;\-* #,##0_-;_-* &quot;-&quot;??_-;_-@_-"/>
    <numFmt numFmtId="178" formatCode="#,##0_);\(#,##0\)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 val="singleAccounting"/>
      <sz val="12"/>
      <color theme="1"/>
      <name val="標楷體"/>
      <family val="4"/>
      <charset val="136"/>
    </font>
    <font>
      <u val="doubleAccounting"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2" applyNumberFormat="1" applyFont="1">
      <alignment vertical="center"/>
    </xf>
    <xf numFmtId="177" fontId="4" fillId="0" borderId="0" xfId="1" applyNumberFormat="1" applyFont="1">
      <alignment vertical="center"/>
    </xf>
    <xf numFmtId="0" fontId="4" fillId="0" borderId="0" xfId="0" applyFont="1" applyAlignment="1">
      <alignment horizontal="left" vertical="center" indent="2"/>
    </xf>
    <xf numFmtId="177" fontId="4" fillId="0" borderId="0" xfId="1" applyNumberFormat="1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4" fillId="0" borderId="0" xfId="0" applyFont="1" applyAlignment="1">
      <alignment horizontal="left" vertical="center"/>
    </xf>
    <xf numFmtId="178" fontId="4" fillId="0" borderId="0" xfId="1" applyNumberFormat="1" applyFont="1">
      <alignment vertical="center"/>
    </xf>
    <xf numFmtId="178" fontId="3" fillId="0" borderId="0" xfId="1" applyNumberFormat="1" applyFont="1">
      <alignment vertical="center"/>
    </xf>
    <xf numFmtId="176" fontId="6" fillId="0" borderId="0" xfId="2" applyNumberFormat="1" applyFont="1">
      <alignment vertical="center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0" xfId="0" applyNumberFormat="1" applyFont="1" applyAlignment="1">
      <alignment horizontal="center" vertical="center"/>
    </xf>
    <xf numFmtId="177" fontId="5" fillId="0" borderId="0" xfId="1" applyNumberFormat="1" applyFont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41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4" workbookViewId="0">
      <selection activeCell="H5" sqref="H5"/>
    </sheetView>
  </sheetViews>
  <sheetFormatPr defaultRowHeight="16.5" x14ac:dyDescent="0.25"/>
  <cols>
    <col min="1" max="1" width="8.625" style="2" customWidth="1"/>
    <col min="2" max="2" width="33.625" style="1" customWidth="1"/>
    <col min="3" max="3" width="12.625" style="1" customWidth="1"/>
    <col min="4" max="4" width="5.625" style="2" customWidth="1"/>
    <col min="5" max="5" width="12.625" style="1" customWidth="1"/>
    <col min="6" max="6" width="5.625" style="2" customWidth="1"/>
    <col min="7" max="7" width="8.625" style="2" customWidth="1"/>
    <col min="8" max="8" width="33.625" style="1" customWidth="1"/>
    <col min="9" max="9" width="12.625" style="1" customWidth="1"/>
    <col min="10" max="10" width="5.625" style="2" customWidth="1"/>
    <col min="11" max="11" width="12.625" style="1" customWidth="1"/>
    <col min="12" max="12" width="5.625" style="2" customWidth="1"/>
    <col min="13" max="16384" width="9" style="1"/>
  </cols>
  <sheetData>
    <row r="1" spans="1:13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3" x14ac:dyDescent="0.25">
      <c r="A4" s="23" t="s">
        <v>71</v>
      </c>
      <c r="B4" s="23"/>
      <c r="C4" s="23"/>
      <c r="D4" s="23"/>
      <c r="E4" s="23"/>
      <c r="F4" s="23"/>
      <c r="G4" s="23"/>
      <c r="H4" s="23"/>
      <c r="I4" s="23"/>
      <c r="J4" s="23"/>
      <c r="K4" s="22" t="s">
        <v>3</v>
      </c>
      <c r="L4" s="22"/>
    </row>
    <row r="6" spans="1:13" ht="18.75" x14ac:dyDescent="0.25">
      <c r="C6" s="26" t="s">
        <v>67</v>
      </c>
      <c r="D6" s="26"/>
      <c r="E6" s="26" t="s">
        <v>66</v>
      </c>
      <c r="F6" s="26"/>
      <c r="I6" s="26" t="s">
        <v>58</v>
      </c>
      <c r="J6" s="26"/>
      <c r="K6" s="26" t="s">
        <v>13</v>
      </c>
      <c r="L6" s="26"/>
    </row>
    <row r="7" spans="1:13" ht="18.75" x14ac:dyDescent="0.25">
      <c r="B7" s="3" t="s">
        <v>68</v>
      </c>
      <c r="C7" s="4" t="s">
        <v>14</v>
      </c>
      <c r="D7" s="5" t="s">
        <v>15</v>
      </c>
      <c r="E7" s="4" t="s">
        <v>14</v>
      </c>
      <c r="F7" s="4" t="s">
        <v>15</v>
      </c>
      <c r="H7" s="3" t="s">
        <v>32</v>
      </c>
      <c r="I7" s="4" t="s">
        <v>14</v>
      </c>
      <c r="J7" s="4" t="s">
        <v>15</v>
      </c>
      <c r="K7" s="4" t="s">
        <v>14</v>
      </c>
      <c r="L7" s="4" t="s">
        <v>15</v>
      </c>
    </row>
    <row r="8" spans="1:13" x14ac:dyDescent="0.25">
      <c r="B8" s="1" t="s">
        <v>4</v>
      </c>
      <c r="D8" s="6"/>
      <c r="H8" s="1" t="s">
        <v>31</v>
      </c>
    </row>
    <row r="9" spans="1:13" x14ac:dyDescent="0.25">
      <c r="A9" s="2">
        <v>1100</v>
      </c>
      <c r="B9" s="3" t="s">
        <v>5</v>
      </c>
      <c r="C9" s="7">
        <v>357247</v>
      </c>
      <c r="D9" s="6">
        <v>11</v>
      </c>
      <c r="E9" s="8">
        <v>272866</v>
      </c>
      <c r="F9" s="6">
        <v>7</v>
      </c>
      <c r="G9" s="2">
        <v>2100</v>
      </c>
      <c r="H9" s="3" t="s">
        <v>33</v>
      </c>
      <c r="I9" s="7">
        <v>359500</v>
      </c>
      <c r="J9" s="6">
        <v>11</v>
      </c>
      <c r="K9" s="8">
        <v>494076</v>
      </c>
      <c r="L9" s="6">
        <v>13</v>
      </c>
    </row>
    <row r="10" spans="1:13" x14ac:dyDescent="0.25">
      <c r="A10" s="2">
        <v>1130</v>
      </c>
      <c r="B10" s="3" t="s">
        <v>6</v>
      </c>
      <c r="C10" s="8">
        <v>7500</v>
      </c>
      <c r="D10" s="6" t="s">
        <v>16</v>
      </c>
      <c r="E10" s="8">
        <v>7260</v>
      </c>
      <c r="F10" s="6" t="s">
        <v>16</v>
      </c>
      <c r="G10" s="2">
        <v>2170</v>
      </c>
      <c r="H10" s="3" t="s">
        <v>34</v>
      </c>
      <c r="I10" s="8">
        <v>308681</v>
      </c>
      <c r="J10" s="6">
        <v>9</v>
      </c>
      <c r="K10" s="8">
        <v>352060</v>
      </c>
      <c r="L10" s="6">
        <v>9</v>
      </c>
    </row>
    <row r="11" spans="1:13" x14ac:dyDescent="0.25">
      <c r="B11" s="9" t="s">
        <v>7</v>
      </c>
      <c r="C11" s="8"/>
      <c r="D11" s="6"/>
      <c r="E11" s="8"/>
      <c r="F11" s="6"/>
      <c r="G11" s="2">
        <v>2180</v>
      </c>
      <c r="H11" s="3" t="s">
        <v>35</v>
      </c>
      <c r="I11" s="8">
        <v>47126</v>
      </c>
      <c r="J11" s="6">
        <v>1</v>
      </c>
      <c r="K11" s="8">
        <v>74218</v>
      </c>
      <c r="L11" s="6">
        <v>2</v>
      </c>
    </row>
    <row r="12" spans="1:13" x14ac:dyDescent="0.25">
      <c r="A12" s="2">
        <v>1170</v>
      </c>
      <c r="B12" s="3" t="s">
        <v>8</v>
      </c>
      <c r="C12" s="8">
        <v>595818</v>
      </c>
      <c r="D12" s="6">
        <v>18</v>
      </c>
      <c r="E12" s="8">
        <v>975577</v>
      </c>
      <c r="F12" s="6">
        <v>25</v>
      </c>
      <c r="G12" s="2">
        <v>2320</v>
      </c>
      <c r="H12" s="3" t="s">
        <v>36</v>
      </c>
      <c r="I12" s="10" t="s">
        <v>16</v>
      </c>
      <c r="J12" s="6" t="s">
        <v>16</v>
      </c>
      <c r="K12" s="10" t="s">
        <v>16</v>
      </c>
      <c r="L12" s="6" t="s">
        <v>16</v>
      </c>
    </row>
    <row r="13" spans="1:13" x14ac:dyDescent="0.25">
      <c r="A13" s="2">
        <v>1310</v>
      </c>
      <c r="B13" s="3" t="s">
        <v>9</v>
      </c>
      <c r="C13" s="8">
        <v>248218</v>
      </c>
      <c r="D13" s="6">
        <v>7</v>
      </c>
      <c r="E13" s="8">
        <v>270579</v>
      </c>
      <c r="F13" s="6">
        <v>7</v>
      </c>
      <c r="H13" s="9" t="s">
        <v>37</v>
      </c>
      <c r="I13" s="8"/>
      <c r="J13" s="6"/>
      <c r="K13" s="8"/>
      <c r="L13" s="6"/>
    </row>
    <row r="14" spans="1:13" x14ac:dyDescent="0.25">
      <c r="A14" s="2">
        <v>1476</v>
      </c>
      <c r="B14" s="3" t="s">
        <v>11</v>
      </c>
      <c r="C14" s="8">
        <v>26598</v>
      </c>
      <c r="D14" s="6">
        <v>1</v>
      </c>
      <c r="E14" s="8">
        <v>24221</v>
      </c>
      <c r="F14" s="6">
        <v>1</v>
      </c>
      <c r="G14" s="2">
        <v>2200</v>
      </c>
      <c r="H14" s="3" t="s">
        <v>38</v>
      </c>
      <c r="I14" s="8">
        <v>161580</v>
      </c>
      <c r="J14" s="6">
        <v>5</v>
      </c>
      <c r="K14" s="8">
        <v>202052</v>
      </c>
      <c r="L14" s="6">
        <v>6</v>
      </c>
    </row>
    <row r="15" spans="1:13" ht="18.75" x14ac:dyDescent="0.25">
      <c r="B15" s="9" t="s">
        <v>10</v>
      </c>
      <c r="C15" s="8"/>
      <c r="D15" s="6"/>
      <c r="E15" s="8"/>
      <c r="F15" s="6"/>
      <c r="G15" s="2">
        <v>2300</v>
      </c>
      <c r="H15" s="3" t="s">
        <v>39</v>
      </c>
      <c r="I15" s="11">
        <v>1627</v>
      </c>
      <c r="J15" s="21" t="s">
        <v>16</v>
      </c>
      <c r="K15" s="11">
        <v>673</v>
      </c>
      <c r="L15" s="21" t="s">
        <v>69</v>
      </c>
    </row>
    <row r="16" spans="1:13" ht="18.75" x14ac:dyDescent="0.25">
      <c r="A16" s="2">
        <v>1479</v>
      </c>
      <c r="B16" s="3" t="s">
        <v>12</v>
      </c>
      <c r="C16" s="11">
        <v>32828</v>
      </c>
      <c r="D16" s="19">
        <v>1</v>
      </c>
      <c r="E16" s="11">
        <v>26774</v>
      </c>
      <c r="F16" s="19">
        <v>1</v>
      </c>
      <c r="I16" s="11">
        <f>SUM(I9:I15)</f>
        <v>878514</v>
      </c>
      <c r="J16" s="19">
        <f t="shared" ref="J16:L16" si="0">SUM(J9:J15)</f>
        <v>26</v>
      </c>
      <c r="K16" s="11">
        <f t="shared" si="0"/>
        <v>1123079</v>
      </c>
      <c r="L16" s="19">
        <f t="shared" si="0"/>
        <v>30</v>
      </c>
      <c r="M16" s="11"/>
    </row>
    <row r="17" spans="1:13" ht="18.75" x14ac:dyDescent="0.25">
      <c r="C17" s="11">
        <f>SUM(C9:C16)</f>
        <v>1268209</v>
      </c>
      <c r="D17" s="19">
        <f t="shared" ref="D17:F17" si="1">SUM(D9:D16)</f>
        <v>38</v>
      </c>
      <c r="E17" s="11">
        <f t="shared" si="1"/>
        <v>1577277</v>
      </c>
      <c r="F17" s="19">
        <f t="shared" si="1"/>
        <v>41</v>
      </c>
      <c r="H17" s="1" t="s">
        <v>40</v>
      </c>
      <c r="J17" s="6"/>
      <c r="K17" s="11"/>
      <c r="L17" s="6"/>
    </row>
    <row r="18" spans="1:13" x14ac:dyDescent="0.25">
      <c r="B18" s="12" t="s">
        <v>17</v>
      </c>
      <c r="D18" s="6"/>
      <c r="E18" s="8"/>
      <c r="F18" s="6"/>
      <c r="G18" s="2">
        <v>2540</v>
      </c>
      <c r="H18" s="3" t="s">
        <v>41</v>
      </c>
      <c r="I18" s="8">
        <v>559812</v>
      </c>
      <c r="J18" s="6">
        <v>16</v>
      </c>
      <c r="K18" s="8">
        <v>673488</v>
      </c>
      <c r="L18" s="6">
        <v>18</v>
      </c>
    </row>
    <row r="19" spans="1:13" x14ac:dyDescent="0.25">
      <c r="A19" s="2">
        <v>1523</v>
      </c>
      <c r="B19" s="3" t="s">
        <v>18</v>
      </c>
      <c r="C19" s="8">
        <v>206182</v>
      </c>
      <c r="D19" s="6">
        <v>6</v>
      </c>
      <c r="E19" s="8">
        <v>209946</v>
      </c>
      <c r="F19" s="6">
        <v>6</v>
      </c>
      <c r="G19" s="2">
        <v>2570</v>
      </c>
      <c r="H19" s="3" t="s">
        <v>42</v>
      </c>
      <c r="I19" s="8">
        <v>6156</v>
      </c>
      <c r="J19" s="6" t="s">
        <v>16</v>
      </c>
      <c r="K19" s="8">
        <v>6157</v>
      </c>
      <c r="L19" s="6" t="s">
        <v>16</v>
      </c>
    </row>
    <row r="20" spans="1:13" ht="18.75" x14ac:dyDescent="0.25">
      <c r="B20" s="9" t="s">
        <v>19</v>
      </c>
      <c r="C20" s="8"/>
      <c r="D20" s="6"/>
      <c r="E20" s="8"/>
      <c r="F20" s="6"/>
      <c r="G20" s="2">
        <v>2645</v>
      </c>
      <c r="H20" s="3" t="s">
        <v>43</v>
      </c>
      <c r="I20" s="11">
        <v>8988</v>
      </c>
      <c r="J20" s="21" t="s">
        <v>16</v>
      </c>
      <c r="K20" s="11">
        <v>8988</v>
      </c>
      <c r="L20" s="21" t="s">
        <v>16</v>
      </c>
    </row>
    <row r="21" spans="1:13" ht="18.75" x14ac:dyDescent="0.25">
      <c r="A21" s="2">
        <v>1527</v>
      </c>
      <c r="B21" s="3" t="s">
        <v>20</v>
      </c>
      <c r="C21" s="10" t="s">
        <v>60</v>
      </c>
      <c r="D21" s="6" t="s">
        <v>16</v>
      </c>
      <c r="E21" s="10" t="s">
        <v>61</v>
      </c>
      <c r="F21" s="6" t="s">
        <v>16</v>
      </c>
      <c r="I21" s="11">
        <f>SUM(I18:I20)</f>
        <v>574956</v>
      </c>
      <c r="J21" s="11">
        <f t="shared" ref="J21:L21" si="2">SUM(J18:J20)</f>
        <v>16</v>
      </c>
      <c r="K21" s="11">
        <f t="shared" si="2"/>
        <v>688633</v>
      </c>
      <c r="L21" s="11">
        <f t="shared" si="2"/>
        <v>18</v>
      </c>
      <c r="M21" s="11"/>
    </row>
    <row r="22" spans="1:13" ht="18.75" x14ac:dyDescent="0.25">
      <c r="B22" s="9" t="s">
        <v>21</v>
      </c>
      <c r="C22" s="8"/>
      <c r="D22" s="6"/>
      <c r="E22" s="8"/>
      <c r="F22" s="6"/>
      <c r="H22" s="9" t="s">
        <v>44</v>
      </c>
      <c r="I22" s="11">
        <f>SUM(I16+I21)</f>
        <v>1453470</v>
      </c>
      <c r="J22" s="11">
        <f t="shared" ref="J22:L22" si="3">SUM(J16+J21)</f>
        <v>42</v>
      </c>
      <c r="K22" s="11">
        <f t="shared" si="3"/>
        <v>1811712</v>
      </c>
      <c r="L22" s="11">
        <f t="shared" si="3"/>
        <v>48</v>
      </c>
    </row>
    <row r="23" spans="1:13" x14ac:dyDescent="0.25">
      <c r="A23" s="2">
        <v>1600</v>
      </c>
      <c r="B23" s="3" t="s">
        <v>22</v>
      </c>
      <c r="C23" s="8">
        <v>1374804</v>
      </c>
      <c r="D23" s="6">
        <v>40</v>
      </c>
      <c r="E23" s="8">
        <v>1435387</v>
      </c>
      <c r="F23" s="6">
        <v>38</v>
      </c>
      <c r="H23" s="12" t="s">
        <v>70</v>
      </c>
      <c r="J23" s="6"/>
      <c r="K23" s="8"/>
      <c r="L23" s="6"/>
    </row>
    <row r="24" spans="1:13" x14ac:dyDescent="0.25">
      <c r="B24" s="9" t="s">
        <v>23</v>
      </c>
      <c r="C24" s="8"/>
      <c r="D24" s="6"/>
      <c r="E24" s="8"/>
      <c r="F24" s="6"/>
      <c r="H24" s="3" t="s">
        <v>45</v>
      </c>
      <c r="J24" s="6"/>
      <c r="K24" s="8"/>
      <c r="L24" s="6"/>
    </row>
    <row r="25" spans="1:13" x14ac:dyDescent="0.25">
      <c r="A25" s="2">
        <v>1760</v>
      </c>
      <c r="B25" s="3" t="s">
        <v>24</v>
      </c>
      <c r="C25" s="8">
        <v>205681</v>
      </c>
      <c r="D25" s="6">
        <v>6</v>
      </c>
      <c r="E25" s="8">
        <v>206300</v>
      </c>
      <c r="F25" s="6">
        <v>5</v>
      </c>
      <c r="G25" s="2">
        <v>3100</v>
      </c>
      <c r="H25" s="3" t="s">
        <v>46</v>
      </c>
      <c r="I25" s="8">
        <v>1821710</v>
      </c>
      <c r="J25" s="6">
        <v>54</v>
      </c>
      <c r="K25" s="8">
        <v>1851710</v>
      </c>
      <c r="L25" s="6">
        <v>49</v>
      </c>
    </row>
    <row r="26" spans="1:13" x14ac:dyDescent="0.25">
      <c r="B26" s="9" t="s">
        <v>25</v>
      </c>
      <c r="C26" s="8"/>
      <c r="D26" s="6"/>
      <c r="E26" s="8"/>
      <c r="F26" s="6"/>
      <c r="G26" s="2">
        <v>3200</v>
      </c>
      <c r="H26" s="3" t="s">
        <v>47</v>
      </c>
      <c r="I26" s="8">
        <v>15782</v>
      </c>
      <c r="J26" s="6" t="s">
        <v>16</v>
      </c>
      <c r="K26" s="8">
        <v>16042</v>
      </c>
      <c r="L26" s="6" t="s">
        <v>16</v>
      </c>
    </row>
    <row r="27" spans="1:13" x14ac:dyDescent="0.25">
      <c r="A27" s="2">
        <v>1840</v>
      </c>
      <c r="B27" s="3" t="s">
        <v>26</v>
      </c>
      <c r="C27" s="8">
        <v>18455</v>
      </c>
      <c r="D27" s="6">
        <v>1</v>
      </c>
      <c r="E27" s="8">
        <v>18760</v>
      </c>
      <c r="F27" s="6" t="s">
        <v>16</v>
      </c>
      <c r="G27" s="2">
        <v>3300</v>
      </c>
      <c r="H27" s="3" t="s">
        <v>48</v>
      </c>
      <c r="I27" s="8">
        <v>193554</v>
      </c>
      <c r="J27" s="6">
        <v>6</v>
      </c>
      <c r="K27" s="8">
        <v>216559</v>
      </c>
      <c r="L27" s="6">
        <v>5</v>
      </c>
    </row>
    <row r="28" spans="1:13" x14ac:dyDescent="0.25">
      <c r="A28" s="2">
        <v>1780</v>
      </c>
      <c r="B28" s="3" t="s">
        <v>27</v>
      </c>
      <c r="C28" s="8">
        <v>5523</v>
      </c>
      <c r="D28" s="6" t="s">
        <v>16</v>
      </c>
      <c r="E28" s="8">
        <v>8224</v>
      </c>
      <c r="F28" s="6" t="s">
        <v>16</v>
      </c>
      <c r="G28" s="2">
        <v>3410</v>
      </c>
      <c r="H28" s="3" t="s">
        <v>49</v>
      </c>
      <c r="I28" s="13">
        <v>-9391</v>
      </c>
      <c r="J28" s="6" t="s">
        <v>16</v>
      </c>
      <c r="K28" s="13">
        <v>-10880</v>
      </c>
      <c r="L28" s="6" t="s">
        <v>16</v>
      </c>
    </row>
    <row r="29" spans="1:13" x14ac:dyDescent="0.25">
      <c r="A29" s="2">
        <v>1980</v>
      </c>
      <c r="B29" s="3" t="s">
        <v>28</v>
      </c>
      <c r="C29" s="8">
        <v>102000</v>
      </c>
      <c r="D29" s="6">
        <v>3</v>
      </c>
      <c r="E29" s="8">
        <v>132000</v>
      </c>
      <c r="F29" s="6">
        <v>3</v>
      </c>
      <c r="H29" s="9" t="s">
        <v>50</v>
      </c>
      <c r="I29" s="8"/>
      <c r="J29" s="6"/>
      <c r="K29" s="8"/>
      <c r="L29" s="6"/>
    </row>
    <row r="30" spans="1:13" x14ac:dyDescent="0.25">
      <c r="A30" s="2">
        <v>1985</v>
      </c>
      <c r="B30" s="3" t="s">
        <v>29</v>
      </c>
      <c r="C30" s="8">
        <v>184628</v>
      </c>
      <c r="D30" s="6">
        <v>5</v>
      </c>
      <c r="E30" s="8">
        <v>187409</v>
      </c>
      <c r="F30" s="6">
        <v>5</v>
      </c>
      <c r="G30" s="2">
        <v>3425</v>
      </c>
      <c r="H30" s="3" t="s">
        <v>51</v>
      </c>
      <c r="I30" s="8">
        <v>2347</v>
      </c>
      <c r="J30" s="6" t="s">
        <v>16</v>
      </c>
      <c r="K30" s="8">
        <v>6111</v>
      </c>
      <c r="L30" s="6" t="s">
        <v>16</v>
      </c>
    </row>
    <row r="31" spans="1:13" ht="18.75" x14ac:dyDescent="0.25">
      <c r="A31" s="2">
        <v>1990</v>
      </c>
      <c r="B31" s="3" t="s">
        <v>30</v>
      </c>
      <c r="C31" s="11">
        <v>32884</v>
      </c>
      <c r="D31" s="19">
        <v>1</v>
      </c>
      <c r="E31" s="11">
        <v>36845</v>
      </c>
      <c r="F31" s="19">
        <v>2</v>
      </c>
      <c r="H31" s="9" t="s">
        <v>52</v>
      </c>
      <c r="I31" s="8"/>
      <c r="J31" s="6"/>
      <c r="K31" s="8"/>
      <c r="L31" s="6"/>
    </row>
    <row r="32" spans="1:13" ht="18.75" x14ac:dyDescent="0.25">
      <c r="C32" s="11">
        <f>SUM(C19:C31)</f>
        <v>2130157</v>
      </c>
      <c r="D32" s="19">
        <f t="shared" ref="D32:F32" si="4">SUM(D19:D31)</f>
        <v>62</v>
      </c>
      <c r="E32" s="11">
        <f t="shared" si="4"/>
        <v>2234871</v>
      </c>
      <c r="F32" s="19">
        <f t="shared" si="4"/>
        <v>59</v>
      </c>
      <c r="G32" s="2">
        <v>3500</v>
      </c>
      <c r="H32" s="3" t="s">
        <v>53</v>
      </c>
      <c r="I32" s="14">
        <v>-79106</v>
      </c>
      <c r="J32" s="20">
        <v>-2</v>
      </c>
      <c r="K32" s="14">
        <v>-79106</v>
      </c>
      <c r="L32" s="20">
        <v>-2</v>
      </c>
    </row>
    <row r="33" spans="1:12" ht="18.75" x14ac:dyDescent="0.25">
      <c r="D33" s="6"/>
      <c r="F33" s="6"/>
      <c r="H33" s="9" t="s">
        <v>54</v>
      </c>
      <c r="I33" s="11">
        <f>SUM(I25:I32)</f>
        <v>1944896</v>
      </c>
      <c r="J33" s="19">
        <f t="shared" ref="J33:L33" si="5">SUM(J25:J32)</f>
        <v>58</v>
      </c>
      <c r="K33" s="11">
        <f t="shared" si="5"/>
        <v>2000436</v>
      </c>
      <c r="L33" s="19">
        <f t="shared" si="5"/>
        <v>52</v>
      </c>
    </row>
    <row r="34" spans="1:12" x14ac:dyDescent="0.25">
      <c r="D34" s="6"/>
      <c r="F34" s="6"/>
      <c r="H34" s="12" t="s">
        <v>55</v>
      </c>
      <c r="J34" s="6"/>
      <c r="L34" s="6"/>
    </row>
    <row r="35" spans="1:12" x14ac:dyDescent="0.25">
      <c r="D35" s="6"/>
      <c r="F35" s="6"/>
      <c r="H35" s="3" t="s">
        <v>56</v>
      </c>
      <c r="J35" s="6"/>
      <c r="L35" s="6"/>
    </row>
    <row r="36" spans="1:12" ht="18.75" x14ac:dyDescent="0.25">
      <c r="B36" s="1" t="s">
        <v>59</v>
      </c>
      <c r="C36" s="15">
        <f>SUM(C17+C32)</f>
        <v>3398366</v>
      </c>
      <c r="D36" s="16">
        <f t="shared" ref="D36:F36" si="6">SUM(D17+D32)</f>
        <v>100</v>
      </c>
      <c r="E36" s="17">
        <f t="shared" si="6"/>
        <v>3812148</v>
      </c>
      <c r="F36" s="16">
        <f t="shared" si="6"/>
        <v>100</v>
      </c>
      <c r="H36" s="12" t="s">
        <v>57</v>
      </c>
      <c r="I36" s="15">
        <f>SUM(I22+I33)</f>
        <v>3398366</v>
      </c>
      <c r="J36" s="16">
        <f t="shared" ref="J36:L36" si="7">SUM(J22+J33)</f>
        <v>100</v>
      </c>
      <c r="K36" s="18">
        <f t="shared" si="7"/>
        <v>3812148</v>
      </c>
      <c r="L36" s="16">
        <f t="shared" si="7"/>
        <v>100</v>
      </c>
    </row>
    <row r="40" spans="1:12" x14ac:dyDescent="0.25">
      <c r="A40" s="23" t="s">
        <v>62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5" t="s">
        <v>63</v>
      </c>
      <c r="B41" s="25"/>
      <c r="C41" s="25"/>
      <c r="D41" s="24" t="s">
        <v>64</v>
      </c>
      <c r="E41" s="24"/>
      <c r="F41" s="24"/>
      <c r="G41" s="24"/>
      <c r="H41" s="24"/>
      <c r="I41" s="24" t="s">
        <v>65</v>
      </c>
      <c r="J41" s="24"/>
      <c r="K41" s="24"/>
      <c r="L41" s="24"/>
    </row>
  </sheetData>
  <mergeCells count="13">
    <mergeCell ref="A1:L1"/>
    <mergeCell ref="A2:L2"/>
    <mergeCell ref="A3:L3"/>
    <mergeCell ref="I6:J6"/>
    <mergeCell ref="K6:L6"/>
    <mergeCell ref="A4:J4"/>
    <mergeCell ref="K4:L4"/>
    <mergeCell ref="A40:L40"/>
    <mergeCell ref="D41:H41"/>
    <mergeCell ref="A41:C41"/>
    <mergeCell ref="I41:L41"/>
    <mergeCell ref="C6:D6"/>
    <mergeCell ref="E6:F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2013-10-03T13:06:23Z</dcterms:created>
  <dcterms:modified xsi:type="dcterms:W3CDTF">2013-10-03T15:42:34Z</dcterms:modified>
</cp:coreProperties>
</file>