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855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43" i="1" l="1"/>
  <c r="E49" i="1" s="1"/>
  <c r="F43" i="1"/>
  <c r="F49" i="1" s="1"/>
  <c r="G43" i="1"/>
  <c r="F47" i="1"/>
  <c r="E59" i="1"/>
  <c r="E62" i="1" s="1"/>
  <c r="F59" i="1"/>
  <c r="F62" i="1" s="1"/>
  <c r="G59" i="1"/>
  <c r="G62" i="1"/>
  <c r="D62" i="1"/>
  <c r="D59" i="1"/>
  <c r="D47" i="1"/>
  <c r="D43" i="1"/>
  <c r="G23" i="1"/>
  <c r="G15" i="1"/>
  <c r="E15" i="1"/>
  <c r="E23" i="1"/>
  <c r="F23" i="1"/>
  <c r="F15" i="1"/>
  <c r="D23" i="1"/>
  <c r="D15" i="1"/>
  <c r="G49" i="1" l="1"/>
  <c r="G64" i="1" s="1"/>
  <c r="E64" i="1"/>
  <c r="F64" i="1"/>
  <c r="E25" i="1"/>
  <c r="D25" i="1"/>
  <c r="D49" i="1"/>
  <c r="D64" i="1" s="1"/>
  <c r="G25" i="1"/>
  <c r="F25" i="1"/>
</calcChain>
</file>

<file path=xl/sharedStrings.xml><?xml version="1.0" encoding="utf-8"?>
<sst xmlns="http://schemas.openxmlformats.org/spreadsheetml/2006/main" count="142" uniqueCount="90">
  <si>
    <t>資產</t>
    <phoneticPr fontId="2" type="noConversion"/>
  </si>
  <si>
    <t>一Ｏ二年六月三十日</t>
    <phoneticPr fontId="2" type="noConversion"/>
  </si>
  <si>
    <t>一Ｏ一年十二月三十一日</t>
    <phoneticPr fontId="2" type="noConversion"/>
  </si>
  <si>
    <t>代碼</t>
    <phoneticPr fontId="2" type="noConversion"/>
  </si>
  <si>
    <t>會計科目</t>
    <phoneticPr fontId="2" type="noConversion"/>
  </si>
  <si>
    <t>附註</t>
    <phoneticPr fontId="2" type="noConversion"/>
  </si>
  <si>
    <t>金額</t>
    <phoneticPr fontId="2" type="noConversion"/>
  </si>
  <si>
    <t>%</t>
    <phoneticPr fontId="2" type="noConversion"/>
  </si>
  <si>
    <t>11XX</t>
    <phoneticPr fontId="2" type="noConversion"/>
  </si>
  <si>
    <t>流動資產</t>
    <phoneticPr fontId="2" type="noConversion"/>
  </si>
  <si>
    <t>130X</t>
    <phoneticPr fontId="2" type="noConversion"/>
  </si>
  <si>
    <t>115XX</t>
    <phoneticPr fontId="2" type="noConversion"/>
  </si>
  <si>
    <t>1XXX</t>
    <phoneticPr fontId="2" type="noConversion"/>
  </si>
  <si>
    <t>資產總計</t>
    <phoneticPr fontId="2" type="noConversion"/>
  </si>
  <si>
    <t>現金及約當現金</t>
    <phoneticPr fontId="2" type="noConversion"/>
  </si>
  <si>
    <t>備供出售金金融資產－流動</t>
    <phoneticPr fontId="2" type="noConversion"/>
  </si>
  <si>
    <t>無活絡市場之債券投資－流動</t>
    <phoneticPr fontId="2" type="noConversion"/>
  </si>
  <si>
    <t>應收帳款淨額</t>
    <phoneticPr fontId="2" type="noConversion"/>
  </si>
  <si>
    <t>存貨淨額</t>
    <phoneticPr fontId="2" type="noConversion"/>
  </si>
  <si>
    <t>流動資產合計</t>
    <phoneticPr fontId="2" type="noConversion"/>
  </si>
  <si>
    <t>非流動資產</t>
    <phoneticPr fontId="2" type="noConversion"/>
  </si>
  <si>
    <t>備供出售金金融資產－非流動</t>
    <phoneticPr fontId="2" type="noConversion"/>
  </si>
  <si>
    <t>無活絡市場之債券投資－非流動</t>
    <phoneticPr fontId="2" type="noConversion"/>
  </si>
  <si>
    <t>不動產、廠房及設備</t>
    <phoneticPr fontId="2" type="noConversion"/>
  </si>
  <si>
    <t>無形資產</t>
    <phoneticPr fontId="2" type="noConversion"/>
  </si>
  <si>
    <t>遞延所得稅資產</t>
    <phoneticPr fontId="2" type="noConversion"/>
  </si>
  <si>
    <t>其他非流動資產</t>
    <phoneticPr fontId="2" type="noConversion"/>
  </si>
  <si>
    <t>非流動資產合計</t>
    <phoneticPr fontId="2" type="noConversion"/>
  </si>
  <si>
    <t>四及六.1</t>
    <phoneticPr fontId="2" type="noConversion"/>
  </si>
  <si>
    <t>四、五及六.2</t>
    <phoneticPr fontId="2" type="noConversion"/>
  </si>
  <si>
    <t>四、六.3及八</t>
    <phoneticPr fontId="2" type="noConversion"/>
  </si>
  <si>
    <t>四、六.4及七</t>
    <phoneticPr fontId="2" type="noConversion"/>
  </si>
  <si>
    <t>四、六.5</t>
    <phoneticPr fontId="2" type="noConversion"/>
  </si>
  <si>
    <t>其他流動資產</t>
    <phoneticPr fontId="2" type="noConversion"/>
  </si>
  <si>
    <t>五及六</t>
    <phoneticPr fontId="2" type="noConversion"/>
  </si>
  <si>
    <t>四及六.6</t>
    <phoneticPr fontId="2" type="noConversion"/>
  </si>
  <si>
    <t>四及六.7</t>
    <phoneticPr fontId="2" type="noConversion"/>
  </si>
  <si>
    <t>四、五及六.16</t>
    <phoneticPr fontId="2" type="noConversion"/>
  </si>
  <si>
    <t>-</t>
    <phoneticPr fontId="2" type="noConversion"/>
  </si>
  <si>
    <t>華擎科技股份有限公司及子公司</t>
    <phoneticPr fontId="2" type="noConversion"/>
  </si>
  <si>
    <t>合併資產負債表</t>
    <phoneticPr fontId="2" type="noConversion"/>
  </si>
  <si>
    <t>民國一Ｏ一年六月三十日、一Ｏ一年一月一日</t>
    <phoneticPr fontId="2" type="noConversion"/>
  </si>
  <si>
    <t>(僅經核閱、未依一般公認審計準則查核)</t>
    <phoneticPr fontId="2" type="noConversion"/>
  </si>
  <si>
    <t>(請參閱合併財務報表附註)</t>
    <phoneticPr fontId="2" type="noConversion"/>
  </si>
  <si>
    <t>董事長:徐世昌</t>
    <phoneticPr fontId="2" type="noConversion"/>
  </si>
  <si>
    <t>經理人:吳載灯</t>
    <phoneticPr fontId="2" type="noConversion"/>
  </si>
  <si>
    <t>會計主管:翁立衡</t>
    <phoneticPr fontId="2" type="noConversion"/>
  </si>
  <si>
    <t>合併資產負債表(續)</t>
    <phoneticPr fontId="2" type="noConversion"/>
  </si>
  <si>
    <t>民國一Ｏ二年六月三十日、一Ｏ一年十二月三十一日、</t>
    <phoneticPr fontId="2" type="noConversion"/>
  </si>
  <si>
    <t>負債及股東權益</t>
    <phoneticPr fontId="2" type="noConversion"/>
  </si>
  <si>
    <t>21XX</t>
    <phoneticPr fontId="2" type="noConversion"/>
  </si>
  <si>
    <t>25XX</t>
    <phoneticPr fontId="2" type="noConversion"/>
  </si>
  <si>
    <t>2XXX</t>
    <phoneticPr fontId="2" type="noConversion"/>
  </si>
  <si>
    <t>31XX</t>
    <phoneticPr fontId="2" type="noConversion"/>
  </si>
  <si>
    <t>36XX</t>
    <phoneticPr fontId="2" type="noConversion"/>
  </si>
  <si>
    <t>3XXX</t>
    <phoneticPr fontId="2" type="noConversion"/>
  </si>
  <si>
    <t>負債及權益總計</t>
    <phoneticPr fontId="2" type="noConversion"/>
  </si>
  <si>
    <t>保留盈餘合計</t>
    <phoneticPr fontId="2" type="noConversion"/>
  </si>
  <si>
    <t>未分配盈餘</t>
    <phoneticPr fontId="2" type="noConversion"/>
  </si>
  <si>
    <t>流動負債</t>
    <phoneticPr fontId="2" type="noConversion"/>
  </si>
  <si>
    <t>短期借款</t>
    <phoneticPr fontId="2" type="noConversion"/>
  </si>
  <si>
    <t>應付票據</t>
    <phoneticPr fontId="2" type="noConversion"/>
  </si>
  <si>
    <t>應付帳款</t>
    <phoneticPr fontId="2" type="noConversion"/>
  </si>
  <si>
    <t>其他應付款</t>
    <phoneticPr fontId="2" type="noConversion"/>
  </si>
  <si>
    <t>應付股利</t>
    <phoneticPr fontId="2" type="noConversion"/>
  </si>
  <si>
    <t>當期所得稅負債</t>
    <phoneticPr fontId="2" type="noConversion"/>
  </si>
  <si>
    <t>其他流動負債</t>
    <phoneticPr fontId="2" type="noConversion"/>
  </si>
  <si>
    <t>流動負債合計</t>
    <phoneticPr fontId="2" type="noConversion"/>
  </si>
  <si>
    <t>非流動負債</t>
    <phoneticPr fontId="2" type="noConversion"/>
  </si>
  <si>
    <t>遞延所得稅負債</t>
    <phoneticPr fontId="2" type="noConversion"/>
  </si>
  <si>
    <t>應計退休金負債</t>
    <phoneticPr fontId="2" type="noConversion"/>
  </si>
  <si>
    <t>非流動負債合計</t>
    <phoneticPr fontId="2" type="noConversion"/>
  </si>
  <si>
    <t>負債總計</t>
    <phoneticPr fontId="2" type="noConversion"/>
  </si>
  <si>
    <t>歸屬於母公司業主之權益</t>
    <phoneticPr fontId="2" type="noConversion"/>
  </si>
  <si>
    <t>其他權益</t>
    <phoneticPr fontId="2" type="noConversion"/>
  </si>
  <si>
    <t>非控制權益</t>
    <phoneticPr fontId="2" type="noConversion"/>
  </si>
  <si>
    <t>權益總計</t>
    <phoneticPr fontId="2" type="noConversion"/>
  </si>
  <si>
    <t>股本</t>
    <phoneticPr fontId="2" type="noConversion"/>
  </si>
  <si>
    <t>普通股</t>
    <phoneticPr fontId="2" type="noConversion"/>
  </si>
  <si>
    <t>資本公積</t>
    <phoneticPr fontId="2" type="noConversion"/>
  </si>
  <si>
    <t>保留盈餘</t>
    <phoneticPr fontId="2" type="noConversion"/>
  </si>
  <si>
    <t>法定盈餘公積</t>
    <phoneticPr fontId="2" type="noConversion"/>
  </si>
  <si>
    <t>特別盈餘公積</t>
    <phoneticPr fontId="2" type="noConversion"/>
  </si>
  <si>
    <t>六.8</t>
    <phoneticPr fontId="2" type="noConversion"/>
  </si>
  <si>
    <t>七</t>
    <phoneticPr fontId="2" type="noConversion"/>
  </si>
  <si>
    <t>四、五及六.9</t>
    <phoneticPr fontId="2" type="noConversion"/>
  </si>
  <si>
    <t>六.10</t>
  </si>
  <si>
    <t>六.10</t>
    <phoneticPr fontId="2" type="noConversion"/>
  </si>
  <si>
    <t>$                                -</t>
    <phoneticPr fontId="2" type="noConversion"/>
  </si>
  <si>
    <t>$                           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</si>
</sst>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76" formatCode="0.00_);[Red]\(0.00\)"/>
    <numFmt numFmtId="177" formatCode="0_);[Red]\(0\)"/>
    <numFmt numFmtId="178" formatCode="#,##0_ "/>
    <numFmt numFmtId="179" formatCode="#,##0_);[Red]\(#,##0\)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 val="singleAccounting"/>
      <sz val="12"/>
      <color theme="1"/>
      <name val="新細明體"/>
      <family val="2"/>
      <charset val="136"/>
      <scheme val="minor"/>
    </font>
    <font>
      <u val="doubleAccounting"/>
      <sz val="12"/>
      <color theme="1"/>
      <name val="新細明體"/>
      <family val="2"/>
      <charset val="136"/>
      <scheme val="minor"/>
    </font>
    <font>
      <u val="singleAccounting"/>
      <sz val="12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indent="2"/>
    </xf>
    <xf numFmtId="49" fontId="0" fillId="0" borderId="0" xfId="0" applyNumberFormat="1" applyAlignment="1">
      <alignment horizontal="left" vertical="center" indent="3"/>
    </xf>
    <xf numFmtId="42" fontId="0" fillId="0" borderId="0" xfId="0" applyNumberFormat="1">
      <alignment vertical="center"/>
    </xf>
    <xf numFmtId="42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8" fontId="3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49" fontId="0" fillId="0" borderId="0" xfId="0" applyNumberForma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indent="4"/>
    </xf>
    <xf numFmtId="177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179" fontId="5" fillId="0" borderId="0" xfId="0" applyNumberFormat="1" applyFont="1">
      <alignment vertical="center"/>
    </xf>
    <xf numFmtId="177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3" workbookViewId="0">
      <selection activeCell="F64" sqref="F64"/>
    </sheetView>
  </sheetViews>
  <sheetFormatPr defaultRowHeight="16.5" x14ac:dyDescent="0.25"/>
  <cols>
    <col min="1" max="1" width="6.375" customWidth="1"/>
    <col min="2" max="2" width="34.75" customWidth="1"/>
    <col min="3" max="3" width="13.25" customWidth="1"/>
    <col min="4" max="4" width="16.25" customWidth="1"/>
    <col min="5" max="5" width="8.5" customWidth="1"/>
    <col min="6" max="6" width="19.125" customWidth="1"/>
    <col min="7" max="7" width="8.25" customWidth="1"/>
  </cols>
  <sheetData>
    <row r="1" spans="1:7" x14ac:dyDescent="0.25">
      <c r="A1" s="22" t="s">
        <v>39</v>
      </c>
      <c r="B1" s="22"/>
      <c r="C1" s="22"/>
      <c r="D1" s="22"/>
      <c r="E1" s="22"/>
      <c r="F1" s="22"/>
      <c r="G1" s="22"/>
    </row>
    <row r="2" spans="1:7" x14ac:dyDescent="0.25">
      <c r="A2" s="22" t="s">
        <v>40</v>
      </c>
      <c r="B2" s="22"/>
      <c r="C2" s="22"/>
      <c r="D2" s="22"/>
      <c r="E2" s="22"/>
      <c r="F2" s="22"/>
      <c r="G2" s="22"/>
    </row>
    <row r="3" spans="1:7" x14ac:dyDescent="0.25">
      <c r="A3" s="22" t="s">
        <v>48</v>
      </c>
      <c r="B3" s="22"/>
      <c r="C3" s="22"/>
      <c r="D3" s="22"/>
      <c r="E3" s="22"/>
      <c r="F3" s="22"/>
      <c r="G3" s="22"/>
    </row>
    <row r="4" spans="1:7" x14ac:dyDescent="0.25">
      <c r="A4" s="22" t="s">
        <v>41</v>
      </c>
      <c r="B4" s="22"/>
      <c r="C4" s="22"/>
      <c r="D4" s="22"/>
      <c r="E4" s="22"/>
      <c r="F4" s="22"/>
      <c r="G4" s="22"/>
    </row>
    <row r="5" spans="1:7" x14ac:dyDescent="0.25">
      <c r="A5" s="22" t="s">
        <v>42</v>
      </c>
      <c r="B5" s="22"/>
      <c r="C5" s="22"/>
      <c r="D5" s="22"/>
      <c r="E5" s="22"/>
      <c r="F5" s="22"/>
      <c r="G5" s="22"/>
    </row>
    <row r="6" spans="1:7" x14ac:dyDescent="0.25">
      <c r="A6" s="23" t="s">
        <v>0</v>
      </c>
      <c r="B6" s="23"/>
      <c r="C6" s="23"/>
      <c r="D6" s="23" t="s">
        <v>1</v>
      </c>
      <c r="E6" s="23"/>
      <c r="F6" s="23" t="s">
        <v>2</v>
      </c>
      <c r="G6" s="23"/>
    </row>
    <row r="7" spans="1:7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6</v>
      </c>
      <c r="G7" s="2" t="s">
        <v>7</v>
      </c>
    </row>
    <row r="8" spans="1:7" x14ac:dyDescent="0.25">
      <c r="A8" s="1" t="s">
        <v>8</v>
      </c>
      <c r="B8" s="3" t="s">
        <v>9</v>
      </c>
      <c r="C8" s="1"/>
      <c r="D8" s="9"/>
      <c r="E8" s="12"/>
      <c r="F8" s="9"/>
      <c r="G8" s="12"/>
    </row>
    <row r="9" spans="1:7" x14ac:dyDescent="0.25">
      <c r="A9" s="1">
        <v>1100</v>
      </c>
      <c r="B9" s="7" t="s">
        <v>14</v>
      </c>
      <c r="C9" s="1" t="s">
        <v>28</v>
      </c>
      <c r="D9" s="9">
        <v>2441622</v>
      </c>
      <c r="E9" s="13">
        <v>27</v>
      </c>
      <c r="F9" s="9">
        <v>3506210</v>
      </c>
      <c r="G9" s="12">
        <v>41</v>
      </c>
    </row>
    <row r="10" spans="1:7" x14ac:dyDescent="0.25">
      <c r="A10" s="1">
        <v>1125</v>
      </c>
      <c r="B10" s="7" t="s">
        <v>15</v>
      </c>
      <c r="C10" s="1" t="s">
        <v>29</v>
      </c>
      <c r="D10" s="24">
        <v>21972</v>
      </c>
      <c r="E10" s="16" t="s">
        <v>38</v>
      </c>
      <c r="F10" s="24">
        <v>90979</v>
      </c>
      <c r="G10" s="12">
        <v>1</v>
      </c>
    </row>
    <row r="11" spans="1:7" x14ac:dyDescent="0.25">
      <c r="A11" s="1">
        <v>1147</v>
      </c>
      <c r="B11" s="7" t="s">
        <v>16</v>
      </c>
      <c r="C11" s="1" t="s">
        <v>30</v>
      </c>
      <c r="D11" s="24">
        <v>2304711</v>
      </c>
      <c r="E11" s="12">
        <v>25</v>
      </c>
      <c r="F11" s="24">
        <v>207733</v>
      </c>
      <c r="G11" s="12">
        <v>3</v>
      </c>
    </row>
    <row r="12" spans="1:7" x14ac:dyDescent="0.25">
      <c r="A12" s="1" t="s">
        <v>10</v>
      </c>
      <c r="B12" s="7" t="s">
        <v>17</v>
      </c>
      <c r="C12" s="1" t="s">
        <v>31</v>
      </c>
      <c r="D12" s="24">
        <v>938922</v>
      </c>
      <c r="E12" s="12">
        <v>10</v>
      </c>
      <c r="F12" s="24">
        <v>836553</v>
      </c>
      <c r="G12" s="12">
        <v>10</v>
      </c>
    </row>
    <row r="13" spans="1:7" x14ac:dyDescent="0.25">
      <c r="A13" s="1">
        <v>1470</v>
      </c>
      <c r="B13" s="7" t="s">
        <v>18</v>
      </c>
      <c r="C13" s="1" t="s">
        <v>32</v>
      </c>
      <c r="D13" s="24">
        <v>3106379</v>
      </c>
      <c r="E13" s="12">
        <v>34</v>
      </c>
      <c r="F13" s="24">
        <v>3649681</v>
      </c>
      <c r="G13" s="12">
        <v>43</v>
      </c>
    </row>
    <row r="14" spans="1:7" ht="18.75" x14ac:dyDescent="0.25">
      <c r="A14" s="1"/>
      <c r="B14" s="7" t="s">
        <v>33</v>
      </c>
      <c r="C14" s="1" t="s">
        <v>34</v>
      </c>
      <c r="D14" s="25">
        <v>118966</v>
      </c>
      <c r="E14" s="14">
        <v>1</v>
      </c>
      <c r="F14" s="25">
        <v>112348</v>
      </c>
      <c r="G14" s="14">
        <v>1</v>
      </c>
    </row>
    <row r="15" spans="1:7" ht="18.75" x14ac:dyDescent="0.25">
      <c r="A15" s="1"/>
      <c r="B15" s="8" t="s">
        <v>19</v>
      </c>
      <c r="C15" s="1"/>
      <c r="D15" s="25">
        <f>SUM(D9:D14)</f>
        <v>8932572</v>
      </c>
      <c r="E15" s="14">
        <f>SUM(E9:E14)</f>
        <v>97</v>
      </c>
      <c r="F15" s="25">
        <f>SUM(F9:F14)</f>
        <v>8403504</v>
      </c>
      <c r="G15" s="14">
        <f>SUM(G9:G14)</f>
        <v>99</v>
      </c>
    </row>
    <row r="16" spans="1:7" x14ac:dyDescent="0.25">
      <c r="A16" s="1" t="s">
        <v>11</v>
      </c>
      <c r="B16" s="3" t="s">
        <v>20</v>
      </c>
      <c r="C16" s="1"/>
      <c r="D16" s="24"/>
      <c r="E16" s="12"/>
      <c r="F16" s="9"/>
      <c r="G16" s="12"/>
    </row>
    <row r="17" spans="1:7" x14ac:dyDescent="0.25">
      <c r="A17" s="1">
        <v>1523</v>
      </c>
      <c r="B17" s="7" t="s">
        <v>21</v>
      </c>
      <c r="C17" s="1" t="s">
        <v>29</v>
      </c>
      <c r="D17" s="26" t="s">
        <v>38</v>
      </c>
      <c r="E17" s="16" t="s">
        <v>38</v>
      </c>
      <c r="F17" s="17" t="s">
        <v>38</v>
      </c>
      <c r="G17" s="18" t="s">
        <v>38</v>
      </c>
    </row>
    <row r="18" spans="1:7" x14ac:dyDescent="0.25">
      <c r="A18" s="1">
        <v>1546</v>
      </c>
      <c r="B18" s="7" t="s">
        <v>22</v>
      </c>
      <c r="C18" s="1" t="s">
        <v>30</v>
      </c>
      <c r="D18" s="24">
        <v>175968</v>
      </c>
      <c r="E18" s="12">
        <v>2</v>
      </c>
      <c r="F18" s="17" t="s">
        <v>38</v>
      </c>
      <c r="G18" s="18" t="s">
        <v>38</v>
      </c>
    </row>
    <row r="19" spans="1:7" x14ac:dyDescent="0.25">
      <c r="A19" s="1">
        <v>1600</v>
      </c>
      <c r="B19" s="7" t="s">
        <v>23</v>
      </c>
      <c r="C19" s="1" t="s">
        <v>35</v>
      </c>
      <c r="D19" s="24">
        <v>56895</v>
      </c>
      <c r="E19" s="12">
        <v>1</v>
      </c>
      <c r="F19" s="24">
        <v>52442</v>
      </c>
      <c r="G19" s="12">
        <v>1</v>
      </c>
    </row>
    <row r="20" spans="1:7" x14ac:dyDescent="0.25">
      <c r="A20" s="1">
        <v>1780</v>
      </c>
      <c r="B20" s="7" t="s">
        <v>24</v>
      </c>
      <c r="C20" s="1" t="s">
        <v>36</v>
      </c>
      <c r="D20" s="24">
        <v>2638</v>
      </c>
      <c r="E20" s="16" t="s">
        <v>38</v>
      </c>
      <c r="F20" s="24">
        <v>283</v>
      </c>
      <c r="G20" s="18" t="s">
        <v>38</v>
      </c>
    </row>
    <row r="21" spans="1:7" x14ac:dyDescent="0.25">
      <c r="A21" s="1">
        <v>1840</v>
      </c>
      <c r="B21" s="7" t="s">
        <v>25</v>
      </c>
      <c r="C21" s="1" t="s">
        <v>37</v>
      </c>
      <c r="D21" s="24">
        <v>32628</v>
      </c>
      <c r="E21" s="16" t="s">
        <v>38</v>
      </c>
      <c r="F21" s="24">
        <v>29972</v>
      </c>
      <c r="G21" s="18" t="s">
        <v>38</v>
      </c>
    </row>
    <row r="22" spans="1:7" ht="18.75" x14ac:dyDescent="0.25">
      <c r="A22" s="1">
        <v>1900</v>
      </c>
      <c r="B22" s="7" t="s">
        <v>26</v>
      </c>
      <c r="C22" s="1"/>
      <c r="D22" s="25">
        <v>9901</v>
      </c>
      <c r="E22" s="16" t="s">
        <v>38</v>
      </c>
      <c r="F22" s="24">
        <v>8916</v>
      </c>
      <c r="G22" s="18" t="s">
        <v>38</v>
      </c>
    </row>
    <row r="23" spans="1:7" ht="18.75" x14ac:dyDescent="0.25">
      <c r="A23" s="1"/>
      <c r="B23" s="8" t="s">
        <v>27</v>
      </c>
      <c r="C23" s="1"/>
      <c r="D23" s="25">
        <f>SUM(D18:D22)</f>
        <v>278030</v>
      </c>
      <c r="E23" s="14">
        <f>SUM(E18:E22)</f>
        <v>3</v>
      </c>
      <c r="F23" s="25">
        <f>SUM(F18:F22)</f>
        <v>91613</v>
      </c>
      <c r="G23" s="14">
        <f>SUM(G17:G22)</f>
        <v>1</v>
      </c>
    </row>
    <row r="24" spans="1:7" x14ac:dyDescent="0.25">
      <c r="A24" s="1"/>
      <c r="D24" s="24"/>
      <c r="E24" s="12"/>
      <c r="F24" s="9"/>
      <c r="G24" s="12"/>
    </row>
    <row r="25" spans="1:7" ht="18.75" x14ac:dyDescent="0.25">
      <c r="A25" s="1" t="s">
        <v>12</v>
      </c>
      <c r="B25" s="1" t="s">
        <v>13</v>
      </c>
      <c r="D25" s="10">
        <f>SUM(D15,D23)</f>
        <v>9210602</v>
      </c>
      <c r="E25" s="15">
        <f t="shared" ref="E25:G25" si="0">SUM(E15,E23)</f>
        <v>100</v>
      </c>
      <c r="F25" s="10">
        <f t="shared" si="0"/>
        <v>8495117</v>
      </c>
      <c r="G25" s="15">
        <f t="shared" si="0"/>
        <v>100</v>
      </c>
    </row>
    <row r="26" spans="1:7" x14ac:dyDescent="0.25">
      <c r="D26" s="22" t="s">
        <v>43</v>
      </c>
      <c r="E26" s="22"/>
      <c r="F26" s="22"/>
    </row>
    <row r="27" spans="1:7" x14ac:dyDescent="0.25">
      <c r="A27" s="22" t="s">
        <v>44</v>
      </c>
      <c r="B27" s="22"/>
      <c r="D27" s="22" t="s">
        <v>45</v>
      </c>
      <c r="E27" s="22"/>
      <c r="F27" s="22" t="s">
        <v>46</v>
      </c>
      <c r="G27" s="22"/>
    </row>
    <row r="29" spans="1:7" x14ac:dyDescent="0.25">
      <c r="A29" s="22" t="s">
        <v>39</v>
      </c>
      <c r="B29" s="22"/>
      <c r="C29" s="22"/>
      <c r="D29" s="22"/>
      <c r="E29" s="22"/>
      <c r="F29" s="22"/>
      <c r="G29" s="22"/>
    </row>
    <row r="30" spans="1:7" x14ac:dyDescent="0.25">
      <c r="A30" s="22" t="s">
        <v>47</v>
      </c>
      <c r="B30" s="22"/>
      <c r="C30" s="22"/>
      <c r="D30" s="22"/>
      <c r="E30" s="22"/>
      <c r="F30" s="22"/>
      <c r="G30" s="22"/>
    </row>
    <row r="31" spans="1:7" x14ac:dyDescent="0.25">
      <c r="A31" s="22" t="s">
        <v>48</v>
      </c>
      <c r="B31" s="22"/>
      <c r="C31" s="22"/>
      <c r="D31" s="22"/>
      <c r="E31" s="22"/>
      <c r="F31" s="22"/>
      <c r="G31" s="22"/>
    </row>
    <row r="32" spans="1:7" x14ac:dyDescent="0.25">
      <c r="A32" s="22" t="s">
        <v>41</v>
      </c>
      <c r="B32" s="22"/>
      <c r="C32" s="22"/>
      <c r="D32" s="22"/>
      <c r="E32" s="22"/>
      <c r="F32" s="22"/>
      <c r="G32" s="22"/>
    </row>
    <row r="33" spans="1:7" x14ac:dyDescent="0.25">
      <c r="A33" s="23" t="s">
        <v>49</v>
      </c>
      <c r="B33" s="23"/>
      <c r="C33" s="23"/>
      <c r="D33" s="23" t="s">
        <v>1</v>
      </c>
      <c r="E33" s="23"/>
      <c r="F33" s="23" t="s">
        <v>2</v>
      </c>
      <c r="G33" s="23"/>
    </row>
    <row r="34" spans="1:7" x14ac:dyDescent="0.25">
      <c r="A34" s="2" t="s">
        <v>3</v>
      </c>
      <c r="B34" s="2" t="s">
        <v>4</v>
      </c>
      <c r="C34" s="2" t="s">
        <v>5</v>
      </c>
      <c r="D34" s="2" t="s">
        <v>6</v>
      </c>
      <c r="E34" s="2" t="s">
        <v>7</v>
      </c>
      <c r="F34" s="2" t="s">
        <v>6</v>
      </c>
      <c r="G34" s="2" t="s">
        <v>7</v>
      </c>
    </row>
    <row r="35" spans="1:7" x14ac:dyDescent="0.25">
      <c r="A35" s="1" t="s">
        <v>50</v>
      </c>
      <c r="B35" t="s">
        <v>59</v>
      </c>
      <c r="E35" s="11"/>
      <c r="G35" s="11"/>
    </row>
    <row r="36" spans="1:7" x14ac:dyDescent="0.25">
      <c r="A36" s="1">
        <v>2100</v>
      </c>
      <c r="B36" s="4" t="s">
        <v>60</v>
      </c>
      <c r="C36" t="s">
        <v>83</v>
      </c>
      <c r="D36" s="9" t="s">
        <v>89</v>
      </c>
      <c r="E36" s="18" t="s">
        <v>38</v>
      </c>
      <c r="F36" s="9" t="s">
        <v>88</v>
      </c>
      <c r="G36" s="18" t="s">
        <v>38</v>
      </c>
    </row>
    <row r="37" spans="1:7" x14ac:dyDescent="0.25">
      <c r="A37" s="1">
        <v>2150</v>
      </c>
      <c r="B37" s="4" t="s">
        <v>61</v>
      </c>
      <c r="D37" s="24">
        <v>1951</v>
      </c>
      <c r="E37" s="18" t="s">
        <v>38</v>
      </c>
      <c r="F37" s="24">
        <v>1133</v>
      </c>
      <c r="G37" s="18" t="s">
        <v>38</v>
      </c>
    </row>
    <row r="38" spans="1:7" x14ac:dyDescent="0.25">
      <c r="A38" s="1">
        <v>2170</v>
      </c>
      <c r="B38" s="4" t="s">
        <v>62</v>
      </c>
      <c r="C38" t="s">
        <v>84</v>
      </c>
      <c r="D38" s="24">
        <v>1588628</v>
      </c>
      <c r="E38" s="12">
        <v>17</v>
      </c>
      <c r="F38" s="24">
        <v>1646991</v>
      </c>
      <c r="G38" s="12">
        <v>19</v>
      </c>
    </row>
    <row r="39" spans="1:7" x14ac:dyDescent="0.25">
      <c r="A39" s="1">
        <v>2200</v>
      </c>
      <c r="B39" s="4" t="s">
        <v>63</v>
      </c>
      <c r="C39" t="s">
        <v>84</v>
      </c>
      <c r="D39" s="24">
        <v>560414</v>
      </c>
      <c r="E39" s="12">
        <v>6</v>
      </c>
      <c r="F39" s="24">
        <v>530478</v>
      </c>
      <c r="G39" s="12">
        <v>6</v>
      </c>
    </row>
    <row r="40" spans="1:7" x14ac:dyDescent="0.25">
      <c r="A40" s="1">
        <v>2216</v>
      </c>
      <c r="B40" s="4" t="s">
        <v>64</v>
      </c>
      <c r="D40" s="24">
        <v>920333</v>
      </c>
      <c r="E40" s="12">
        <v>10</v>
      </c>
      <c r="F40" s="24" t="s">
        <v>38</v>
      </c>
      <c r="G40" s="18" t="s">
        <v>38</v>
      </c>
    </row>
    <row r="41" spans="1:7" x14ac:dyDescent="0.25">
      <c r="A41" s="1">
        <v>2230</v>
      </c>
      <c r="B41" s="4" t="s">
        <v>65</v>
      </c>
      <c r="C41" t="s">
        <v>37</v>
      </c>
      <c r="D41" s="24">
        <v>77634</v>
      </c>
      <c r="E41" s="12">
        <v>1</v>
      </c>
      <c r="F41" s="24">
        <v>38885</v>
      </c>
      <c r="G41" s="12">
        <v>1</v>
      </c>
    </row>
    <row r="42" spans="1:7" ht="18.75" x14ac:dyDescent="0.25">
      <c r="A42" s="1">
        <v>2300</v>
      </c>
      <c r="B42" s="4" t="s">
        <v>66</v>
      </c>
      <c r="D42" s="25">
        <v>149041</v>
      </c>
      <c r="E42" s="20">
        <v>2</v>
      </c>
      <c r="F42" s="25">
        <v>157553</v>
      </c>
      <c r="G42" s="20">
        <v>2</v>
      </c>
    </row>
    <row r="43" spans="1:7" ht="18.75" x14ac:dyDescent="0.25">
      <c r="A43" s="1"/>
      <c r="B43" s="5" t="s">
        <v>67</v>
      </c>
      <c r="D43" s="25">
        <f>SUM(D36:D42)</f>
        <v>3298001</v>
      </c>
      <c r="E43" s="20">
        <f t="shared" ref="E43:G43" si="1">SUM(E36:E42)</f>
        <v>36</v>
      </c>
      <c r="F43" s="25">
        <f t="shared" si="1"/>
        <v>2375040</v>
      </c>
      <c r="G43" s="20">
        <f t="shared" si="1"/>
        <v>28</v>
      </c>
    </row>
    <row r="44" spans="1:7" x14ac:dyDescent="0.25">
      <c r="A44" s="1" t="s">
        <v>51</v>
      </c>
      <c r="B44" s="6" t="s">
        <v>68</v>
      </c>
      <c r="D44" s="24"/>
      <c r="E44" s="12"/>
      <c r="F44" s="24"/>
      <c r="G44" s="12"/>
    </row>
    <row r="45" spans="1:7" x14ac:dyDescent="0.25">
      <c r="A45" s="1">
        <v>2570</v>
      </c>
      <c r="B45" s="4" t="s">
        <v>69</v>
      </c>
      <c r="C45" t="s">
        <v>37</v>
      </c>
      <c r="D45" s="24">
        <v>182</v>
      </c>
      <c r="E45" s="18" t="s">
        <v>38</v>
      </c>
      <c r="F45" s="24">
        <v>553</v>
      </c>
      <c r="G45" s="18" t="s">
        <v>38</v>
      </c>
    </row>
    <row r="46" spans="1:7" ht="18.75" x14ac:dyDescent="0.25">
      <c r="A46" s="1">
        <v>2640</v>
      </c>
      <c r="B46" s="4" t="s">
        <v>70</v>
      </c>
      <c r="C46" t="s">
        <v>85</v>
      </c>
      <c r="D46" s="25">
        <v>26263</v>
      </c>
      <c r="E46" s="28" t="s">
        <v>38</v>
      </c>
      <c r="F46" s="25">
        <v>26694</v>
      </c>
      <c r="G46" s="28" t="s">
        <v>38</v>
      </c>
    </row>
    <row r="47" spans="1:7" ht="18.75" x14ac:dyDescent="0.25">
      <c r="A47" s="1"/>
      <c r="B47" s="5" t="s">
        <v>71</v>
      </c>
      <c r="D47" s="25">
        <f>SUM(D45:D46)</f>
        <v>26445</v>
      </c>
      <c r="E47" s="28" t="s">
        <v>38</v>
      </c>
      <c r="F47" s="25">
        <f t="shared" ref="F47" si="2">SUM(F45:F46)</f>
        <v>27247</v>
      </c>
      <c r="G47" s="28" t="s">
        <v>38</v>
      </c>
    </row>
    <row r="48" spans="1:7" x14ac:dyDescent="0.25">
      <c r="A48" s="1"/>
      <c r="D48" s="24"/>
      <c r="E48" s="12"/>
      <c r="F48" s="24"/>
      <c r="G48" s="12"/>
    </row>
    <row r="49" spans="1:7" ht="18.75" x14ac:dyDescent="0.25">
      <c r="A49" s="1" t="s">
        <v>52</v>
      </c>
      <c r="B49" t="s">
        <v>72</v>
      </c>
      <c r="D49" s="25">
        <f>SUM(D43,D47)</f>
        <v>3324446</v>
      </c>
      <c r="E49" s="20">
        <f t="shared" ref="E49:G49" si="3">SUM(E43,E47)</f>
        <v>36</v>
      </c>
      <c r="F49" s="25">
        <f t="shared" si="3"/>
        <v>2402287</v>
      </c>
      <c r="G49" s="20">
        <f t="shared" si="3"/>
        <v>28</v>
      </c>
    </row>
    <row r="50" spans="1:7" x14ac:dyDescent="0.25">
      <c r="A50" s="1"/>
      <c r="D50" s="24"/>
      <c r="E50" s="12"/>
      <c r="F50" s="24"/>
      <c r="G50" s="12"/>
    </row>
    <row r="51" spans="1:7" x14ac:dyDescent="0.25">
      <c r="A51" s="1" t="s">
        <v>53</v>
      </c>
      <c r="B51" t="s">
        <v>73</v>
      </c>
      <c r="D51" s="24"/>
      <c r="E51" s="12"/>
      <c r="F51" s="24"/>
      <c r="G51" s="12"/>
    </row>
    <row r="52" spans="1:7" x14ac:dyDescent="0.25">
      <c r="A52" s="1">
        <v>3100</v>
      </c>
      <c r="B52" s="4" t="s">
        <v>77</v>
      </c>
      <c r="D52" s="24"/>
      <c r="E52" s="12"/>
      <c r="F52" s="24"/>
      <c r="G52" s="12"/>
    </row>
    <row r="53" spans="1:7" ht="18.75" x14ac:dyDescent="0.25">
      <c r="A53" s="1">
        <v>3110</v>
      </c>
      <c r="B53" s="5" t="s">
        <v>78</v>
      </c>
      <c r="C53" t="s">
        <v>87</v>
      </c>
      <c r="D53" s="25">
        <v>1150416</v>
      </c>
      <c r="E53" s="20">
        <v>13</v>
      </c>
      <c r="F53" s="25">
        <v>1150416</v>
      </c>
      <c r="G53" s="20">
        <v>14</v>
      </c>
    </row>
    <row r="54" spans="1:7" ht="18.75" x14ac:dyDescent="0.25">
      <c r="A54" s="1">
        <v>3200</v>
      </c>
      <c r="B54" s="4" t="s">
        <v>79</v>
      </c>
      <c r="C54" t="s">
        <v>87</v>
      </c>
      <c r="D54" s="25">
        <v>2798923</v>
      </c>
      <c r="E54" s="20">
        <v>30</v>
      </c>
      <c r="F54" s="25">
        <v>2798666</v>
      </c>
      <c r="G54" s="20">
        <v>33</v>
      </c>
    </row>
    <row r="55" spans="1:7" x14ac:dyDescent="0.25">
      <c r="A55" s="1">
        <v>3300</v>
      </c>
      <c r="B55" s="4" t="s">
        <v>80</v>
      </c>
      <c r="D55" s="24"/>
      <c r="E55" s="12"/>
      <c r="F55" s="24"/>
      <c r="G55" s="12"/>
    </row>
    <row r="56" spans="1:7" x14ac:dyDescent="0.25">
      <c r="A56" s="1">
        <v>3310</v>
      </c>
      <c r="B56" s="5" t="s">
        <v>81</v>
      </c>
      <c r="C56" t="s">
        <v>87</v>
      </c>
      <c r="D56" s="24">
        <v>1135293</v>
      </c>
      <c r="E56" s="12">
        <v>12</v>
      </c>
      <c r="F56" s="24">
        <v>1031744</v>
      </c>
      <c r="G56" s="12">
        <v>12</v>
      </c>
    </row>
    <row r="57" spans="1:7" x14ac:dyDescent="0.25">
      <c r="A57" s="1">
        <v>3320</v>
      </c>
      <c r="B57" s="5" t="s">
        <v>82</v>
      </c>
      <c r="C57" t="s">
        <v>86</v>
      </c>
      <c r="D57" s="24">
        <v>347585</v>
      </c>
      <c r="E57" s="12">
        <v>4</v>
      </c>
      <c r="F57" s="24">
        <v>251286</v>
      </c>
      <c r="G57" s="12">
        <v>3</v>
      </c>
    </row>
    <row r="58" spans="1:7" ht="18.75" x14ac:dyDescent="0.25">
      <c r="A58" s="1">
        <v>3350</v>
      </c>
      <c r="B58" s="5" t="s">
        <v>58</v>
      </c>
      <c r="C58" t="s">
        <v>86</v>
      </c>
      <c r="D58" s="25">
        <v>664318</v>
      </c>
      <c r="E58" s="20">
        <v>7</v>
      </c>
      <c r="F58" s="25">
        <v>1208303</v>
      </c>
      <c r="G58" s="20">
        <v>14</v>
      </c>
    </row>
    <row r="59" spans="1:7" ht="18.75" x14ac:dyDescent="0.25">
      <c r="A59" s="1"/>
      <c r="B59" s="19" t="s">
        <v>57</v>
      </c>
      <c r="D59" s="25">
        <f>SUM(D56:D58)</f>
        <v>2147196</v>
      </c>
      <c r="E59" s="20">
        <f t="shared" ref="E59:G59" si="4">SUM(E56:E58)</f>
        <v>23</v>
      </c>
      <c r="F59" s="25">
        <f t="shared" si="4"/>
        <v>2491333</v>
      </c>
      <c r="G59" s="20">
        <f t="shared" si="4"/>
        <v>29</v>
      </c>
    </row>
    <row r="60" spans="1:7" ht="18.75" x14ac:dyDescent="0.25">
      <c r="A60" s="1">
        <v>3400</v>
      </c>
      <c r="B60" s="4" t="s">
        <v>74</v>
      </c>
      <c r="D60" s="27">
        <v>-268503</v>
      </c>
      <c r="E60" s="20">
        <v>-3</v>
      </c>
      <c r="F60" s="27">
        <v>-347585</v>
      </c>
      <c r="G60" s="20">
        <v>-4</v>
      </c>
    </row>
    <row r="61" spans="1:7" ht="18.75" x14ac:dyDescent="0.25">
      <c r="A61" s="1" t="s">
        <v>54</v>
      </c>
      <c r="B61" s="6" t="s">
        <v>75</v>
      </c>
      <c r="D61" s="25">
        <v>58124</v>
      </c>
      <c r="E61" s="20">
        <v>1</v>
      </c>
      <c r="F61" s="29" t="s">
        <v>38</v>
      </c>
      <c r="G61" s="28" t="s">
        <v>38</v>
      </c>
    </row>
    <row r="62" spans="1:7" ht="18.75" x14ac:dyDescent="0.25">
      <c r="A62" s="1" t="s">
        <v>55</v>
      </c>
      <c r="B62" s="6" t="s">
        <v>76</v>
      </c>
      <c r="D62" s="25">
        <f>SUM(D53,D54,D59,D60,D61)</f>
        <v>5886156</v>
      </c>
      <c r="E62" s="20">
        <f t="shared" ref="E62:G62" si="5">SUM(E53,E54,E59,E60,E61)</f>
        <v>64</v>
      </c>
      <c r="F62" s="25">
        <f t="shared" si="5"/>
        <v>6092830</v>
      </c>
      <c r="G62" s="20">
        <f t="shared" si="5"/>
        <v>72</v>
      </c>
    </row>
    <row r="63" spans="1:7" x14ac:dyDescent="0.25">
      <c r="A63" s="1"/>
      <c r="D63" s="24"/>
      <c r="E63" s="12"/>
      <c r="F63" s="24"/>
      <c r="G63" s="12"/>
    </row>
    <row r="64" spans="1:7" ht="18.75" x14ac:dyDescent="0.25">
      <c r="A64" s="1"/>
      <c r="B64" t="s">
        <v>56</v>
      </c>
      <c r="D64" s="10">
        <f>SUM(D49,D62)</f>
        <v>9210602</v>
      </c>
      <c r="E64" s="21">
        <f t="shared" ref="E64:G64" si="6">SUM(E49,E62)</f>
        <v>100</v>
      </c>
      <c r="F64" s="10">
        <f t="shared" si="6"/>
        <v>8495117</v>
      </c>
      <c r="G64" s="21">
        <f t="shared" si="6"/>
        <v>100</v>
      </c>
    </row>
    <row r="65" spans="1:7" x14ac:dyDescent="0.25">
      <c r="D65" s="22" t="s">
        <v>43</v>
      </c>
      <c r="E65" s="22"/>
      <c r="F65" s="22"/>
    </row>
    <row r="66" spans="1:7" x14ac:dyDescent="0.25">
      <c r="A66" s="22" t="s">
        <v>44</v>
      </c>
      <c r="B66" s="22"/>
      <c r="D66" s="22" t="s">
        <v>45</v>
      </c>
      <c r="E66" s="22"/>
      <c r="F66" s="22" t="s">
        <v>46</v>
      </c>
      <c r="G66" s="22"/>
    </row>
  </sheetData>
  <mergeCells count="23">
    <mergeCell ref="A30:G30"/>
    <mergeCell ref="A6:C6"/>
    <mergeCell ref="D6:E6"/>
    <mergeCell ref="F6:G6"/>
    <mergeCell ref="A1:G1"/>
    <mergeCell ref="A2:G2"/>
    <mergeCell ref="A3:G3"/>
    <mergeCell ref="A4:G4"/>
    <mergeCell ref="A5:G5"/>
    <mergeCell ref="D26:F26"/>
    <mergeCell ref="A27:B27"/>
    <mergeCell ref="D27:E27"/>
    <mergeCell ref="F27:G27"/>
    <mergeCell ref="A29:G29"/>
    <mergeCell ref="A66:B66"/>
    <mergeCell ref="D66:E66"/>
    <mergeCell ref="F66:G66"/>
    <mergeCell ref="A31:G31"/>
    <mergeCell ref="A32:G32"/>
    <mergeCell ref="A33:C33"/>
    <mergeCell ref="D33:E33"/>
    <mergeCell ref="F33:G33"/>
    <mergeCell ref="D65:F65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2013-09-30T11:58:06Z</dcterms:created>
  <dcterms:modified xsi:type="dcterms:W3CDTF">2013-10-01T18:15:08Z</dcterms:modified>
</cp:coreProperties>
</file>