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18075" windowHeight="7980"/>
  </bookViews>
  <sheets>
    <sheet name="合併資產負債表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32" i="1" l="1"/>
  <c r="O32" i="1"/>
  <c r="N32" i="1"/>
  <c r="M32" i="1"/>
  <c r="O15" i="1"/>
  <c r="O20" i="1"/>
  <c r="O33" i="1" s="1"/>
  <c r="N15" i="1"/>
  <c r="N20" i="1"/>
  <c r="N33" i="1"/>
  <c r="M15" i="1"/>
  <c r="M20" i="1"/>
  <c r="M33" i="1" s="1"/>
  <c r="L15" i="1"/>
  <c r="L20" i="1"/>
  <c r="L33" i="1" s="1"/>
  <c r="F24" i="1"/>
  <c r="F33" i="1"/>
  <c r="G24" i="1"/>
  <c r="G33" i="1"/>
  <c r="E24" i="1"/>
  <c r="E33" i="1"/>
  <c r="D24" i="1"/>
  <c r="D33" i="1"/>
</calcChain>
</file>

<file path=xl/sharedStrings.xml><?xml version="1.0" encoding="utf-8"?>
<sst xmlns="http://schemas.openxmlformats.org/spreadsheetml/2006/main" count="82" uniqueCount="55">
  <si>
    <t>102.6.30</t>
    <phoneticPr fontId="1" type="noConversion"/>
  </si>
  <si>
    <t>%</t>
    <phoneticPr fontId="1" type="noConversion"/>
  </si>
  <si>
    <t>101.12.31</t>
    <phoneticPr fontId="1" type="noConversion"/>
  </si>
  <si>
    <t>資產</t>
    <phoneticPr fontId="1" type="noConversion"/>
  </si>
  <si>
    <t xml:space="preserve">                流動資產：</t>
    <phoneticPr fontId="1" type="noConversion"/>
  </si>
  <si>
    <t xml:space="preserve">透過損益按公允價值衡量之金融 </t>
    <phoneticPr fontId="1" type="noConversion"/>
  </si>
  <si>
    <t xml:space="preserve">透過損益按公允價值衡量之金融 </t>
    <phoneticPr fontId="1" type="noConversion"/>
  </si>
  <si>
    <t xml:space="preserve">– </t>
    <phoneticPr fontId="1" type="noConversion"/>
  </si>
  <si>
    <t>–</t>
    <phoneticPr fontId="1" type="noConversion"/>
  </si>
  <si>
    <t>130X</t>
    <phoneticPr fontId="1" type="noConversion"/>
  </si>
  <si>
    <t xml:space="preserve">              非流動資產：</t>
    <phoneticPr fontId="1" type="noConversion"/>
  </si>
  <si>
    <t>現金及約當現金(附註六(一))</t>
    <phoneticPr fontId="1" type="noConversion"/>
  </si>
  <si>
    <t xml:space="preserve">    資產—流動(附註六(二))</t>
    <phoneticPr fontId="1" type="noConversion"/>
  </si>
  <si>
    <t>應收票據及帳款(附註六(四))</t>
    <phoneticPr fontId="1" type="noConversion"/>
  </si>
  <si>
    <t>其他應收款(附註六(四))</t>
    <phoneticPr fontId="1" type="noConversion"/>
  </si>
  <si>
    <t>存        貨(附註六(五))</t>
    <phoneticPr fontId="1" type="noConversion"/>
  </si>
  <si>
    <t>預付款項及其他流動資產(附註八)</t>
    <phoneticPr fontId="1" type="noConversion"/>
  </si>
  <si>
    <t>備供出售金融資產—非流動(附註</t>
    <phoneticPr fontId="1" type="noConversion"/>
  </si>
  <si>
    <t xml:space="preserve">    六(三))</t>
    <phoneticPr fontId="1" type="noConversion"/>
  </si>
  <si>
    <t>無形資產(附註六(八))</t>
    <phoneticPr fontId="1" type="noConversion"/>
  </si>
  <si>
    <t>遞延所得稅資產</t>
    <phoneticPr fontId="1" type="noConversion"/>
  </si>
  <si>
    <t>投資性不動產(附註六(七))</t>
    <phoneticPr fontId="1" type="noConversion"/>
  </si>
  <si>
    <t>不動產、廠房及設備(附註六(六))</t>
    <phoneticPr fontId="1" type="noConversion"/>
  </si>
  <si>
    <t>其他非流動資產</t>
    <phoneticPr fontId="1" type="noConversion"/>
  </si>
  <si>
    <t xml:space="preserve">            資產總計</t>
    <phoneticPr fontId="1" type="noConversion"/>
  </si>
  <si>
    <t>金     額</t>
    <phoneticPr fontId="1" type="noConversion"/>
  </si>
  <si>
    <t>負債及權益</t>
    <phoneticPr fontId="1" type="noConversion"/>
  </si>
  <si>
    <t>應付票據及帳款</t>
    <phoneticPr fontId="1" type="noConversion"/>
  </si>
  <si>
    <t xml:space="preserve">    負債—流動(附註六(二))</t>
    <phoneticPr fontId="1" type="noConversion"/>
  </si>
  <si>
    <t>應付薪資</t>
    <phoneticPr fontId="1" type="noConversion"/>
  </si>
  <si>
    <t>其他應付款</t>
    <phoneticPr fontId="1" type="noConversion"/>
  </si>
  <si>
    <t>其他流動負債</t>
    <phoneticPr fontId="1" type="noConversion"/>
  </si>
  <si>
    <t xml:space="preserve">             非流動負債</t>
    <phoneticPr fontId="1" type="noConversion"/>
  </si>
  <si>
    <t>應計退休金負債</t>
    <phoneticPr fontId="1" type="noConversion"/>
  </si>
  <si>
    <t>遞延所得稅負債及其他</t>
    <phoneticPr fontId="1" type="noConversion"/>
  </si>
  <si>
    <t>36xx</t>
    <phoneticPr fontId="1" type="noConversion"/>
  </si>
  <si>
    <t>短期借款(附註六(九))</t>
    <phoneticPr fontId="1" type="noConversion"/>
  </si>
  <si>
    <t>普通股股本(附註六(十四))</t>
    <phoneticPr fontId="1" type="noConversion"/>
  </si>
  <si>
    <t>預收股本</t>
    <phoneticPr fontId="1" type="noConversion"/>
  </si>
  <si>
    <t>資本公積(附註六(十四))</t>
    <phoneticPr fontId="1" type="noConversion"/>
  </si>
  <si>
    <t>法定盈餘公積(附註六(十四))</t>
    <phoneticPr fontId="1" type="noConversion"/>
  </si>
  <si>
    <t>特別盈餘公積(附註六(十四))</t>
    <phoneticPr fontId="1" type="noConversion"/>
  </si>
  <si>
    <t>未分配盈餘(附註六(十四))</t>
    <phoneticPr fontId="1" type="noConversion"/>
  </si>
  <si>
    <t>國外營運機構財務報表換算之兌</t>
    <phoneticPr fontId="1" type="noConversion"/>
  </si>
  <si>
    <t xml:space="preserve">    換差額</t>
    <phoneticPr fontId="1" type="noConversion"/>
  </si>
  <si>
    <t xml:space="preserve">                 負債合計 </t>
    <phoneticPr fontId="1" type="noConversion"/>
  </si>
  <si>
    <t>備供出售金融資產未實現損失</t>
    <phoneticPr fontId="1" type="noConversion"/>
  </si>
  <si>
    <t>非控制權益</t>
    <phoneticPr fontId="1" type="noConversion"/>
  </si>
  <si>
    <t xml:space="preserve">       權益合計</t>
    <phoneticPr fontId="1" type="noConversion"/>
  </si>
  <si>
    <t>負債及權益總和</t>
    <phoneticPr fontId="1" type="noConversion"/>
  </si>
  <si>
    <t xml:space="preserve">            歸屬於母公司業主之權益：</t>
    <phoneticPr fontId="1" type="noConversion"/>
  </si>
  <si>
    <t xml:space="preserve">            流動負債：</t>
    <phoneticPr fontId="1" type="noConversion"/>
  </si>
  <si>
    <t xml:space="preserve">                      致伸科技股份有限公司及其子公司</t>
    <phoneticPr fontId="1" type="noConversion"/>
  </si>
  <si>
    <t xml:space="preserve">                                   合併資產負債表</t>
    <phoneticPr fontId="1" type="noConversion"/>
  </si>
  <si>
    <t xml:space="preserve">                         民國一O二年六月三十日與一O一年十二月三十一日、六月三十日及一月一日                                                        單位：新台幣千元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</si>
</sst>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* #,##0_-;\-&quot;$&quot;* #,##0_-;_-&quot;$&quot;* &quot;-&quot;_-;_-@_-"/>
    <numFmt numFmtId="176" formatCode="0.00_ "/>
    <numFmt numFmtId="179" formatCode="#,##0_);[Red]\(#,##0\)"/>
    <numFmt numFmtId="180" formatCode="#,##0_ "/>
    <numFmt numFmtId="183" formatCode="0_);[Red]\(0\)"/>
    <numFmt numFmtId="185" formatCode="_-&quot;$&quot;* #,##0_-;\-&quot;$&quot;* #,##0_-;_-&quot;$&quot;* &quot;-&quot;??_-;_-@_-"/>
    <numFmt numFmtId="187" formatCode="#,##0_);\(#,##0\)"/>
  </numFmts>
  <fonts count="5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79" fontId="4" fillId="0" borderId="0" xfId="0" applyNumberFormat="1" applyFont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83" fontId="0" fillId="0" borderId="0" xfId="0" applyNumberFormat="1" applyAlignment="1">
      <alignment horizontal="center" vertical="center"/>
    </xf>
    <xf numFmtId="18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179" fontId="0" fillId="0" borderId="2" xfId="0" applyNumberFormat="1" applyBorder="1">
      <alignment vertical="center"/>
    </xf>
    <xf numFmtId="183" fontId="0" fillId="0" borderId="2" xfId="0" applyNumberFormat="1" applyBorder="1" applyAlignment="1">
      <alignment horizontal="right" vertical="center"/>
    </xf>
    <xf numFmtId="180" fontId="0" fillId="0" borderId="2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179" fontId="0" fillId="0" borderId="3" xfId="0" applyNumberFormat="1" applyBorder="1">
      <alignment vertical="center"/>
    </xf>
    <xf numFmtId="183" fontId="0" fillId="0" borderId="3" xfId="0" applyNumberFormat="1" applyBorder="1">
      <alignment vertical="center"/>
    </xf>
    <xf numFmtId="180" fontId="0" fillId="0" borderId="3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2" fontId="0" fillId="0" borderId="0" xfId="0" applyNumberFormat="1">
      <alignment vertical="center"/>
    </xf>
    <xf numFmtId="185" fontId="0" fillId="0" borderId="3" xfId="0" applyNumberFormat="1" applyBorder="1">
      <alignment vertical="center"/>
    </xf>
    <xf numFmtId="185" fontId="0" fillId="0" borderId="0" xfId="0" applyNumberFormat="1">
      <alignment vertical="center"/>
    </xf>
    <xf numFmtId="0" fontId="0" fillId="0" borderId="0" xfId="0" applyFill="1" applyBorder="1" applyAlignment="1">
      <alignment horizontal="center" vertical="center"/>
    </xf>
    <xf numFmtId="187" fontId="0" fillId="0" borderId="0" xfId="0" applyNumberFormat="1">
      <alignment vertical="center"/>
    </xf>
    <xf numFmtId="0" fontId="2" fillId="0" borderId="0" xfId="0" applyFont="1" applyBorder="1">
      <alignment vertical="center"/>
    </xf>
    <xf numFmtId="180" fontId="2" fillId="0" borderId="0" xfId="0" applyNumberFormat="1" applyFont="1" applyBorder="1">
      <alignment vertical="center"/>
    </xf>
    <xf numFmtId="0" fontId="0" fillId="0" borderId="0" xfId="0" applyFill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="90" zoomScaleNormal="90" workbookViewId="0">
      <selection activeCell="L9" sqref="L9"/>
    </sheetView>
  </sheetViews>
  <sheetFormatPr defaultRowHeight="16.5" x14ac:dyDescent="0.25"/>
  <cols>
    <col min="3" max="3" width="22.375" customWidth="1"/>
    <col min="4" max="4" width="14.875" customWidth="1"/>
    <col min="6" max="6" width="14.875" customWidth="1"/>
    <col min="7" max="8" width="9" customWidth="1"/>
    <col min="10" max="10" width="9" customWidth="1"/>
    <col min="11" max="11" width="21.25" customWidth="1"/>
    <col min="12" max="12" width="14.875" style="3" customWidth="1"/>
    <col min="13" max="13" width="9" customWidth="1"/>
    <col min="14" max="14" width="14.875" customWidth="1"/>
    <col min="15" max="15" width="9" style="3" customWidth="1"/>
    <col min="16" max="16" width="15" customWidth="1"/>
    <col min="17" max="17" width="9" customWidth="1"/>
    <col min="18" max="18" width="14.875" customWidth="1"/>
    <col min="19" max="19" width="9" customWidth="1"/>
    <col min="20" max="20" width="14.875" customWidth="1"/>
    <col min="21" max="21" width="9" customWidth="1"/>
    <col min="22" max="22" width="14.875" customWidth="1"/>
  </cols>
  <sheetData>
    <row r="1" spans="1:20" x14ac:dyDescent="0.25">
      <c r="D1" s="11"/>
      <c r="E1" s="10"/>
      <c r="F1" s="45" t="s">
        <v>52</v>
      </c>
      <c r="G1" s="45"/>
      <c r="H1" s="45"/>
      <c r="I1" s="45"/>
      <c r="J1" s="45"/>
      <c r="K1" s="45"/>
      <c r="L1" s="10"/>
      <c r="M1" s="10"/>
      <c r="N1" s="11"/>
      <c r="O1" s="11"/>
      <c r="P1" s="11"/>
      <c r="Q1" s="11"/>
      <c r="R1" s="11"/>
      <c r="S1" s="11"/>
      <c r="T1" s="11"/>
    </row>
    <row r="2" spans="1:20" x14ac:dyDescent="0.25">
      <c r="D2" s="11"/>
      <c r="E2" s="10"/>
      <c r="F2" s="47" t="s">
        <v>53</v>
      </c>
      <c r="G2" s="47"/>
      <c r="H2" s="47"/>
      <c r="I2" s="47"/>
      <c r="J2" s="47"/>
      <c r="K2" s="33"/>
      <c r="L2" s="10"/>
      <c r="M2" s="10"/>
      <c r="N2" s="11"/>
      <c r="O2" s="11"/>
      <c r="P2" s="11"/>
      <c r="Q2" s="11"/>
      <c r="R2" s="11"/>
      <c r="S2" s="11"/>
      <c r="T2" s="11"/>
    </row>
    <row r="3" spans="1:20" x14ac:dyDescent="0.25">
      <c r="D3" s="45" t="s">
        <v>54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20" x14ac:dyDescent="0.25">
      <c r="H4" s="9"/>
      <c r="I4" s="9"/>
    </row>
    <row r="5" spans="1:20" x14ac:dyDescent="0.25">
      <c r="D5" s="43" t="s">
        <v>0</v>
      </c>
      <c r="E5" s="43"/>
      <c r="F5" s="43" t="s">
        <v>2</v>
      </c>
      <c r="G5" s="43"/>
      <c r="H5" s="48"/>
      <c r="I5" s="48"/>
      <c r="J5" s="48"/>
      <c r="K5" s="48"/>
      <c r="L5" s="43" t="s">
        <v>0</v>
      </c>
      <c r="M5" s="43"/>
      <c r="N5" s="43" t="s">
        <v>2</v>
      </c>
      <c r="O5" s="43"/>
    </row>
    <row r="6" spans="1:20" x14ac:dyDescent="0.25">
      <c r="A6" s="8"/>
      <c r="B6" s="1" t="s">
        <v>3</v>
      </c>
      <c r="C6" s="8"/>
      <c r="D6" s="13" t="s">
        <v>25</v>
      </c>
      <c r="E6" s="12" t="s">
        <v>1</v>
      </c>
      <c r="F6" s="13" t="s">
        <v>25</v>
      </c>
      <c r="G6" s="12" t="s">
        <v>1</v>
      </c>
      <c r="H6" s="34"/>
      <c r="I6" s="54" t="s">
        <v>26</v>
      </c>
      <c r="J6" s="54"/>
      <c r="K6" s="54"/>
      <c r="L6" s="13" t="s">
        <v>25</v>
      </c>
      <c r="M6" s="13" t="s">
        <v>1</v>
      </c>
      <c r="N6" s="13" t="s">
        <v>25</v>
      </c>
      <c r="O6" s="13" t="s">
        <v>1</v>
      </c>
    </row>
    <row r="7" spans="1:20" x14ac:dyDescent="0.25">
      <c r="A7" s="49" t="s">
        <v>4</v>
      </c>
      <c r="B7" s="50"/>
      <c r="C7" s="50"/>
      <c r="H7" s="40"/>
      <c r="I7" s="51" t="s">
        <v>51</v>
      </c>
      <c r="J7" s="53"/>
      <c r="K7" s="53"/>
      <c r="L7"/>
      <c r="O7"/>
    </row>
    <row r="8" spans="1:20" x14ac:dyDescent="0.25">
      <c r="A8" s="1">
        <v>1100</v>
      </c>
      <c r="B8" s="44" t="s">
        <v>11</v>
      </c>
      <c r="C8" s="52"/>
      <c r="D8" s="35">
        <v>4345669</v>
      </c>
      <c r="E8" s="23">
        <v>20</v>
      </c>
      <c r="F8" s="16">
        <v>2413438</v>
      </c>
      <c r="G8" s="24">
        <v>12</v>
      </c>
      <c r="H8" s="41"/>
      <c r="I8" s="14">
        <v>2100</v>
      </c>
      <c r="J8" s="44" t="s">
        <v>36</v>
      </c>
      <c r="K8" s="44"/>
      <c r="L8" s="37">
        <v>1746960</v>
      </c>
      <c r="M8">
        <v>8</v>
      </c>
      <c r="N8" s="14" t="s">
        <v>8</v>
      </c>
      <c r="O8" s="14" t="s">
        <v>8</v>
      </c>
    </row>
    <row r="9" spans="1:20" x14ac:dyDescent="0.25">
      <c r="A9" s="14">
        <v>1110</v>
      </c>
      <c r="B9" s="2" t="s">
        <v>5</v>
      </c>
      <c r="C9" s="15"/>
      <c r="D9" s="18"/>
      <c r="E9" s="23"/>
      <c r="F9" s="17"/>
      <c r="G9" s="24"/>
      <c r="H9" s="41"/>
      <c r="I9" s="14">
        <v>2170</v>
      </c>
      <c r="J9" s="44" t="s">
        <v>27</v>
      </c>
      <c r="K9" s="44"/>
      <c r="L9" s="17">
        <v>8802416</v>
      </c>
      <c r="M9">
        <v>41</v>
      </c>
      <c r="N9" s="17">
        <v>9542380</v>
      </c>
      <c r="O9">
        <v>48</v>
      </c>
    </row>
    <row r="10" spans="1:20" x14ac:dyDescent="0.25">
      <c r="B10" s="51" t="s">
        <v>12</v>
      </c>
      <c r="C10" s="51"/>
      <c r="D10" s="19">
        <v>70519</v>
      </c>
      <c r="E10" s="22" t="s">
        <v>7</v>
      </c>
      <c r="F10" s="17">
        <v>39633</v>
      </c>
      <c r="G10" s="14" t="s">
        <v>8</v>
      </c>
      <c r="H10" s="41"/>
      <c r="I10" s="14">
        <v>2120</v>
      </c>
      <c r="J10" s="44" t="s">
        <v>6</v>
      </c>
      <c r="K10" s="44"/>
      <c r="L10" s="17"/>
      <c r="O10"/>
    </row>
    <row r="11" spans="1:20" x14ac:dyDescent="0.25">
      <c r="A11" s="14">
        <v>1170</v>
      </c>
      <c r="B11" s="49" t="s">
        <v>13</v>
      </c>
      <c r="C11" s="49"/>
      <c r="D11" s="16">
        <v>7546979</v>
      </c>
      <c r="E11" s="23">
        <v>35</v>
      </c>
      <c r="F11" s="17">
        <v>7151054</v>
      </c>
      <c r="G11" s="24">
        <v>36</v>
      </c>
      <c r="H11" s="41"/>
      <c r="J11" s="42" t="s">
        <v>28</v>
      </c>
      <c r="K11" s="42"/>
      <c r="L11" s="17">
        <v>62018</v>
      </c>
      <c r="M11" s="14" t="s">
        <v>8</v>
      </c>
      <c r="N11" s="17">
        <v>30049</v>
      </c>
      <c r="O11" s="14" t="s">
        <v>8</v>
      </c>
    </row>
    <row r="12" spans="1:20" x14ac:dyDescent="0.25">
      <c r="A12" s="14">
        <v>1200</v>
      </c>
      <c r="B12" s="44" t="s">
        <v>14</v>
      </c>
      <c r="C12" s="44"/>
      <c r="D12" s="16">
        <v>326224</v>
      </c>
      <c r="E12" s="23">
        <v>2</v>
      </c>
      <c r="F12" s="17">
        <v>445505</v>
      </c>
      <c r="G12" s="24">
        <v>2</v>
      </c>
      <c r="H12" s="41"/>
      <c r="I12" s="14">
        <v>2201</v>
      </c>
      <c r="J12" s="42" t="s">
        <v>29</v>
      </c>
      <c r="K12" s="42"/>
      <c r="L12" s="16">
        <v>613235</v>
      </c>
      <c r="M12">
        <v>3</v>
      </c>
      <c r="N12" s="16">
        <v>678864</v>
      </c>
      <c r="O12">
        <v>3</v>
      </c>
    </row>
    <row r="13" spans="1:20" x14ac:dyDescent="0.25">
      <c r="A13" s="14" t="s">
        <v>9</v>
      </c>
      <c r="B13" s="44" t="s">
        <v>15</v>
      </c>
      <c r="C13" s="44"/>
      <c r="D13" s="16">
        <v>4328274</v>
      </c>
      <c r="E13" s="23">
        <v>20</v>
      </c>
      <c r="F13" s="17">
        <v>5035454</v>
      </c>
      <c r="G13" s="24">
        <v>25</v>
      </c>
      <c r="H13" s="41"/>
      <c r="I13" s="14">
        <v>2200</v>
      </c>
      <c r="J13" s="42" t="s">
        <v>30</v>
      </c>
      <c r="K13" s="42"/>
      <c r="L13" s="16">
        <v>2438690</v>
      </c>
      <c r="M13">
        <v>11</v>
      </c>
      <c r="N13" s="16">
        <v>2127208</v>
      </c>
      <c r="O13">
        <v>11</v>
      </c>
    </row>
    <row r="14" spans="1:20" x14ac:dyDescent="0.25">
      <c r="A14" s="14">
        <v>1470</v>
      </c>
      <c r="B14" s="42" t="s">
        <v>16</v>
      </c>
      <c r="C14" s="42"/>
      <c r="D14" s="16">
        <v>309815</v>
      </c>
      <c r="E14" s="23">
        <v>2</v>
      </c>
      <c r="F14" s="17">
        <v>299099</v>
      </c>
      <c r="G14" s="24">
        <v>2</v>
      </c>
      <c r="H14" s="41"/>
      <c r="I14" s="14">
        <v>2300</v>
      </c>
      <c r="J14" s="42" t="s">
        <v>31</v>
      </c>
      <c r="K14" s="42"/>
      <c r="L14" s="20">
        <v>356541</v>
      </c>
      <c r="M14" s="4">
        <v>2</v>
      </c>
      <c r="N14" s="20">
        <v>270079</v>
      </c>
      <c r="O14" s="4">
        <v>1</v>
      </c>
    </row>
    <row r="15" spans="1:20" x14ac:dyDescent="0.25">
      <c r="D15" s="26">
        <v>16927480</v>
      </c>
      <c r="E15" s="27">
        <v>79</v>
      </c>
      <c r="F15" s="28">
        <v>15384183</v>
      </c>
      <c r="G15" s="29">
        <v>77</v>
      </c>
      <c r="H15" s="41"/>
      <c r="K15" s="3"/>
      <c r="L15" s="26">
        <f>SUM(L8:L14)</f>
        <v>14019860</v>
      </c>
      <c r="M15" s="7">
        <f>SUM(M8:M14)</f>
        <v>65</v>
      </c>
      <c r="N15" s="26">
        <f>SUM(N9:N14)</f>
        <v>12648580</v>
      </c>
      <c r="O15" s="7">
        <f>SUM(O9:O14)</f>
        <v>63</v>
      </c>
    </row>
    <row r="16" spans="1:20" x14ac:dyDescent="0.25">
      <c r="A16" s="46" t="s">
        <v>10</v>
      </c>
      <c r="B16" s="46"/>
      <c r="C16" s="46"/>
      <c r="D16" s="16"/>
      <c r="E16" s="14"/>
      <c r="F16" s="17"/>
      <c r="G16" s="14"/>
      <c r="H16" s="41"/>
      <c r="I16" s="44" t="s">
        <v>32</v>
      </c>
      <c r="J16" s="44"/>
      <c r="K16" s="44"/>
      <c r="L16" s="16"/>
      <c r="N16" s="16"/>
      <c r="O16"/>
    </row>
    <row r="17" spans="1:15" x14ac:dyDescent="0.25">
      <c r="A17" s="14">
        <v>1523</v>
      </c>
      <c r="B17" s="42" t="s">
        <v>17</v>
      </c>
      <c r="C17" s="42"/>
      <c r="D17" s="16"/>
      <c r="E17" s="14"/>
      <c r="F17" s="17"/>
      <c r="G17" s="14"/>
      <c r="H17" s="41"/>
      <c r="I17" s="38">
        <v>2640</v>
      </c>
      <c r="J17" s="42" t="s">
        <v>33</v>
      </c>
      <c r="K17" s="42"/>
      <c r="L17" s="16">
        <v>66421</v>
      </c>
      <c r="M17" s="14" t="s">
        <v>8</v>
      </c>
      <c r="N17" s="16">
        <v>66421</v>
      </c>
      <c r="O17" s="14" t="s">
        <v>8</v>
      </c>
    </row>
    <row r="18" spans="1:15" x14ac:dyDescent="0.25">
      <c r="A18" s="14"/>
      <c r="B18" s="42" t="s">
        <v>18</v>
      </c>
      <c r="C18" s="42"/>
      <c r="D18" s="16">
        <v>55002</v>
      </c>
      <c r="E18" s="14" t="s">
        <v>7</v>
      </c>
      <c r="F18" s="17">
        <v>54313</v>
      </c>
      <c r="G18" s="14" t="s">
        <v>7</v>
      </c>
      <c r="H18" s="41"/>
      <c r="I18" s="38">
        <v>2600</v>
      </c>
      <c r="J18" s="42" t="s">
        <v>34</v>
      </c>
      <c r="K18" s="42"/>
      <c r="L18" s="20">
        <v>109660</v>
      </c>
      <c r="M18" s="4">
        <v>1</v>
      </c>
      <c r="N18" s="20">
        <v>78085</v>
      </c>
      <c r="O18" s="4">
        <v>1</v>
      </c>
    </row>
    <row r="19" spans="1:15" x14ac:dyDescent="0.25">
      <c r="A19" s="14">
        <v>1600</v>
      </c>
      <c r="B19" s="42" t="s">
        <v>22</v>
      </c>
      <c r="C19" s="42"/>
      <c r="D19" s="16">
        <v>3759693</v>
      </c>
      <c r="E19" s="24">
        <v>17</v>
      </c>
      <c r="F19" s="17">
        <v>3822324</v>
      </c>
      <c r="G19" s="24">
        <v>19</v>
      </c>
      <c r="H19" s="41"/>
      <c r="K19" s="3"/>
      <c r="L19" s="26">
        <v>176081</v>
      </c>
      <c r="M19" s="7">
        <v>1</v>
      </c>
      <c r="N19" s="26">
        <v>144506</v>
      </c>
      <c r="O19" s="7">
        <v>1</v>
      </c>
    </row>
    <row r="20" spans="1:15" x14ac:dyDescent="0.25">
      <c r="A20" s="14">
        <v>1760</v>
      </c>
      <c r="B20" s="42" t="s">
        <v>21</v>
      </c>
      <c r="C20" s="42"/>
      <c r="D20" s="16">
        <v>267609</v>
      </c>
      <c r="E20" s="24">
        <v>1</v>
      </c>
      <c r="F20" s="17">
        <v>269389</v>
      </c>
      <c r="G20" s="24">
        <v>1</v>
      </c>
      <c r="H20" s="41"/>
      <c r="I20" s="44" t="s">
        <v>45</v>
      </c>
      <c r="J20" s="44"/>
      <c r="K20" s="44"/>
      <c r="L20" s="26">
        <f>SUM(L15,L19)</f>
        <v>14195941</v>
      </c>
      <c r="M20" s="7">
        <f>SUM(M19,M15)</f>
        <v>66</v>
      </c>
      <c r="N20" s="26">
        <f>SUM(N19,N15)</f>
        <v>12793086</v>
      </c>
      <c r="O20" s="7">
        <f>SUM(O19,O15)</f>
        <v>64</v>
      </c>
    </row>
    <row r="21" spans="1:15" x14ac:dyDescent="0.25">
      <c r="A21" s="14">
        <v>1780</v>
      </c>
      <c r="B21" s="42" t="s">
        <v>19</v>
      </c>
      <c r="C21" s="42"/>
      <c r="D21" s="16">
        <v>50720</v>
      </c>
      <c r="E21" s="14" t="s">
        <v>7</v>
      </c>
      <c r="F21" s="17">
        <v>54961</v>
      </c>
      <c r="G21" s="14" t="s">
        <v>7</v>
      </c>
      <c r="H21" s="41"/>
      <c r="I21" s="44" t="s">
        <v>50</v>
      </c>
      <c r="J21" s="44"/>
      <c r="K21" s="44"/>
      <c r="L21" s="16"/>
      <c r="N21" s="16"/>
      <c r="O21"/>
    </row>
    <row r="22" spans="1:15" x14ac:dyDescent="0.25">
      <c r="A22" s="14">
        <v>1840</v>
      </c>
      <c r="B22" s="42" t="s">
        <v>20</v>
      </c>
      <c r="C22" s="42"/>
      <c r="D22" s="16">
        <v>120508</v>
      </c>
      <c r="E22" s="24">
        <v>1</v>
      </c>
      <c r="F22" s="17">
        <v>106250</v>
      </c>
      <c r="G22" s="24">
        <v>1</v>
      </c>
      <c r="H22" s="41"/>
      <c r="I22" s="14">
        <v>3110</v>
      </c>
      <c r="J22" s="44" t="s">
        <v>37</v>
      </c>
      <c r="K22" s="44"/>
      <c r="L22" s="16">
        <v>4313457</v>
      </c>
      <c r="M22">
        <v>20</v>
      </c>
      <c r="N22" s="16">
        <v>4269698</v>
      </c>
      <c r="O22">
        <v>22</v>
      </c>
    </row>
    <row r="23" spans="1:15" x14ac:dyDescent="0.25">
      <c r="A23" s="14">
        <v>1990</v>
      </c>
      <c r="B23" s="42" t="s">
        <v>23</v>
      </c>
      <c r="C23" s="42"/>
      <c r="D23" s="20">
        <v>313263</v>
      </c>
      <c r="E23" s="6">
        <v>2</v>
      </c>
      <c r="F23" s="21">
        <v>327304</v>
      </c>
      <c r="G23" s="6">
        <v>2</v>
      </c>
      <c r="H23" s="41"/>
      <c r="I23" s="14">
        <v>3140</v>
      </c>
      <c r="J23" s="44" t="s">
        <v>38</v>
      </c>
      <c r="K23" s="44"/>
      <c r="L23" s="14" t="s">
        <v>8</v>
      </c>
      <c r="M23" s="14" t="s">
        <v>8</v>
      </c>
      <c r="N23" s="16">
        <v>22794</v>
      </c>
      <c r="O23" s="14" t="s">
        <v>8</v>
      </c>
    </row>
    <row r="24" spans="1:15" x14ac:dyDescent="0.25">
      <c r="A24" s="14"/>
      <c r="D24" s="26">
        <f>SUM(D18:D23)</f>
        <v>4566795</v>
      </c>
      <c r="E24" s="29">
        <f>SUM(E19:E23)</f>
        <v>21</v>
      </c>
      <c r="F24" s="28">
        <f>SUM(F18:F23)</f>
        <v>4634541</v>
      </c>
      <c r="G24" s="29">
        <f>SUM(G19:G23)</f>
        <v>23</v>
      </c>
      <c r="H24" s="41"/>
      <c r="I24" s="14">
        <v>3200</v>
      </c>
      <c r="J24" s="44" t="s">
        <v>39</v>
      </c>
      <c r="K24" s="44"/>
      <c r="L24" s="16">
        <v>625188</v>
      </c>
      <c r="M24">
        <v>3</v>
      </c>
      <c r="N24" s="16">
        <v>607334</v>
      </c>
      <c r="O24">
        <v>3</v>
      </c>
    </row>
    <row r="25" spans="1:15" x14ac:dyDescent="0.25">
      <c r="A25" s="14"/>
      <c r="E25" s="14"/>
      <c r="G25" s="14"/>
      <c r="H25" s="40"/>
      <c r="I25" s="14">
        <v>3310</v>
      </c>
      <c r="J25" s="42" t="s">
        <v>40</v>
      </c>
      <c r="K25" s="42"/>
      <c r="L25" s="16">
        <v>389998</v>
      </c>
      <c r="M25">
        <v>2</v>
      </c>
      <c r="N25" s="16">
        <v>264990</v>
      </c>
      <c r="O25">
        <v>1</v>
      </c>
    </row>
    <row r="26" spans="1:15" x14ac:dyDescent="0.25">
      <c r="A26" s="14"/>
      <c r="E26" s="14"/>
      <c r="G26" s="14"/>
      <c r="H26" s="40"/>
      <c r="I26" s="14">
        <v>3320</v>
      </c>
      <c r="J26" s="42" t="s">
        <v>41</v>
      </c>
      <c r="K26" s="42"/>
      <c r="L26" s="16">
        <v>138192</v>
      </c>
      <c r="M26">
        <v>1</v>
      </c>
      <c r="N26" s="16">
        <v>97300</v>
      </c>
      <c r="O26">
        <v>1</v>
      </c>
    </row>
    <row r="27" spans="1:15" x14ac:dyDescent="0.25">
      <c r="E27" s="14"/>
      <c r="G27" s="14"/>
      <c r="H27" s="40"/>
      <c r="I27" s="14">
        <v>3350</v>
      </c>
      <c r="J27" s="42" t="s">
        <v>42</v>
      </c>
      <c r="K27" s="42"/>
      <c r="L27" s="16">
        <v>1773026</v>
      </c>
      <c r="M27">
        <v>8</v>
      </c>
      <c r="N27" s="16">
        <v>2100653</v>
      </c>
      <c r="O27">
        <v>10</v>
      </c>
    </row>
    <row r="28" spans="1:15" x14ac:dyDescent="0.25">
      <c r="E28" s="14"/>
      <c r="H28" s="40"/>
      <c r="I28" s="14">
        <v>3410</v>
      </c>
      <c r="J28" s="42" t="s">
        <v>43</v>
      </c>
      <c r="K28" s="42"/>
      <c r="L28" s="16"/>
      <c r="N28" s="16"/>
      <c r="O28"/>
    </row>
    <row r="29" spans="1:15" x14ac:dyDescent="0.25">
      <c r="E29" s="14"/>
      <c r="H29" s="40"/>
      <c r="J29" s="42" t="s">
        <v>44</v>
      </c>
      <c r="K29" s="42"/>
      <c r="L29" s="16">
        <v>57795</v>
      </c>
      <c r="M29" s="14" t="s">
        <v>8</v>
      </c>
      <c r="N29" s="39">
        <v>-137902</v>
      </c>
      <c r="O29" s="39">
        <v>-1</v>
      </c>
    </row>
    <row r="30" spans="1:15" x14ac:dyDescent="0.25">
      <c r="H30" s="40"/>
      <c r="I30" s="14">
        <v>3425</v>
      </c>
      <c r="J30" s="42" t="s">
        <v>46</v>
      </c>
      <c r="K30" s="42"/>
      <c r="L30" s="39">
        <v>-119</v>
      </c>
      <c r="M30" s="14" t="s">
        <v>8</v>
      </c>
      <c r="N30" s="14" t="s">
        <v>8</v>
      </c>
      <c r="O30" s="14" t="s">
        <v>8</v>
      </c>
    </row>
    <row r="31" spans="1:15" x14ac:dyDescent="0.25">
      <c r="H31" s="40"/>
      <c r="I31" s="14" t="s">
        <v>35</v>
      </c>
      <c r="J31" s="51" t="s">
        <v>47</v>
      </c>
      <c r="K31" s="51"/>
      <c r="L31" s="20">
        <v>797</v>
      </c>
      <c r="M31" s="5" t="s">
        <v>8</v>
      </c>
      <c r="N31" s="20">
        <v>771</v>
      </c>
      <c r="O31" s="5" t="s">
        <v>8</v>
      </c>
    </row>
    <row r="32" spans="1:15" x14ac:dyDescent="0.25">
      <c r="H32" s="40"/>
      <c r="J32" s="55" t="s">
        <v>48</v>
      </c>
      <c r="K32" s="55"/>
      <c r="L32" s="26">
        <f>SUM(L22:L31)</f>
        <v>7298334</v>
      </c>
      <c r="M32" s="7">
        <f>SUM(M22:M31)</f>
        <v>34</v>
      </c>
      <c r="N32" s="26">
        <f>SUM(N22:N31)</f>
        <v>7225638</v>
      </c>
      <c r="O32" s="7">
        <f>SUM(O22:O29)</f>
        <v>36</v>
      </c>
    </row>
    <row r="33" spans="1:15" ht="17.25" thickBot="1" x14ac:dyDescent="0.3">
      <c r="A33" s="44" t="s">
        <v>24</v>
      </c>
      <c r="B33" s="44"/>
      <c r="C33" s="44"/>
      <c r="D33" s="36">
        <f>SUM(D15,D24)</f>
        <v>21494275</v>
      </c>
      <c r="E33" s="31">
        <f>SUM(E24,E15)</f>
        <v>100</v>
      </c>
      <c r="F33" s="32">
        <f>SUM(,F15,F24)</f>
        <v>20018724</v>
      </c>
      <c r="G33" s="25">
        <f>SUM(G24,G15)</f>
        <v>100</v>
      </c>
      <c r="H33" s="41"/>
      <c r="J33" s="55" t="s">
        <v>49</v>
      </c>
      <c r="K33" s="55"/>
      <c r="L33" s="30">
        <f>SUM(L32,L20)</f>
        <v>21494275</v>
      </c>
      <c r="M33" s="25">
        <f>SUM(M32,M20)</f>
        <v>100</v>
      </c>
      <c r="N33" s="30">
        <f>SUM(N32,N20)</f>
        <v>20018724</v>
      </c>
      <c r="O33" s="25">
        <f>SUM(O32,O20)</f>
        <v>100</v>
      </c>
    </row>
    <row r="34" spans="1:15" ht="17.25" thickTop="1" x14ac:dyDescent="0.25">
      <c r="K34" s="3"/>
      <c r="L34"/>
      <c r="O34"/>
    </row>
    <row r="35" spans="1:15" x14ac:dyDescent="0.25">
      <c r="K35" s="3"/>
      <c r="L35"/>
      <c r="O35"/>
    </row>
    <row r="36" spans="1:15" x14ac:dyDescent="0.25">
      <c r="K36" s="3"/>
      <c r="L36"/>
      <c r="O36"/>
    </row>
    <row r="37" spans="1:15" x14ac:dyDescent="0.25">
      <c r="K37" s="3"/>
      <c r="L37"/>
      <c r="O37"/>
    </row>
    <row r="38" spans="1:15" x14ac:dyDescent="0.25">
      <c r="K38" s="3"/>
      <c r="L38"/>
      <c r="O38"/>
    </row>
    <row r="39" spans="1:15" x14ac:dyDescent="0.25">
      <c r="K39" s="3"/>
      <c r="L39"/>
      <c r="O39"/>
    </row>
  </sheetData>
  <mergeCells count="51">
    <mergeCell ref="J30:K30"/>
    <mergeCell ref="J31:K31"/>
    <mergeCell ref="J32:K32"/>
    <mergeCell ref="J33:K33"/>
    <mergeCell ref="A33:C33"/>
    <mergeCell ref="J24:K24"/>
    <mergeCell ref="J25:K25"/>
    <mergeCell ref="J26:K26"/>
    <mergeCell ref="J27:K27"/>
    <mergeCell ref="J28:K28"/>
    <mergeCell ref="J29:K29"/>
    <mergeCell ref="J17:K17"/>
    <mergeCell ref="J18:K18"/>
    <mergeCell ref="I20:K20"/>
    <mergeCell ref="I21:K21"/>
    <mergeCell ref="J22:K22"/>
    <mergeCell ref="J23:K23"/>
    <mergeCell ref="F5:G5"/>
    <mergeCell ref="N5:O5"/>
    <mergeCell ref="I7:K7"/>
    <mergeCell ref="I6:K6"/>
    <mergeCell ref="J12:K12"/>
    <mergeCell ref="F1:K1"/>
    <mergeCell ref="B21:C21"/>
    <mergeCell ref="B22:C22"/>
    <mergeCell ref="B20:C20"/>
    <mergeCell ref="B23:C23"/>
    <mergeCell ref="J8:K8"/>
    <mergeCell ref="J9:K9"/>
    <mergeCell ref="J10:K10"/>
    <mergeCell ref="J13:K13"/>
    <mergeCell ref="F2:J2"/>
    <mergeCell ref="H5:I5"/>
    <mergeCell ref="J5:K5"/>
    <mergeCell ref="A7:C7"/>
    <mergeCell ref="B10:C10"/>
    <mergeCell ref="B17:C17"/>
    <mergeCell ref="B8:C8"/>
    <mergeCell ref="B11:C11"/>
    <mergeCell ref="B12:C12"/>
    <mergeCell ref="B13:C13"/>
    <mergeCell ref="B19:C19"/>
    <mergeCell ref="L5:M5"/>
    <mergeCell ref="J11:K11"/>
    <mergeCell ref="J14:K14"/>
    <mergeCell ref="I16:K16"/>
    <mergeCell ref="D3:Q3"/>
    <mergeCell ref="A16:C16"/>
    <mergeCell ref="B18:C18"/>
    <mergeCell ref="D5:E5"/>
    <mergeCell ref="B14:C1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合併資產負債表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student</cp:lastModifiedBy>
  <dcterms:created xsi:type="dcterms:W3CDTF">2013-10-01T15:10:42Z</dcterms:created>
  <dcterms:modified xsi:type="dcterms:W3CDTF">2013-10-03T02:51:50Z</dcterms:modified>
</cp:coreProperties>
</file>