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0" windowWidth="19395" windowHeight="7845"/>
  </bookViews>
  <sheets>
    <sheet name="工作表1" sheetId="1" r:id="rId1"/>
    <sheet name="工作表2" sheetId="2" r:id="rId2"/>
    <sheet name="工作表3" sheetId="3" r:id="rId3"/>
  </sheets>
  <calcPr calcId="144525"/>
</workbook>
</file>

<file path=xl/calcChain.xml><?xml version="1.0" encoding="utf-8"?>
<calcChain xmlns="http://schemas.openxmlformats.org/spreadsheetml/2006/main">
  <c r="G72" i="1" l="1"/>
  <c r="G76" i="1" s="1"/>
  <c r="G80" i="1" s="1"/>
  <c r="F72" i="1"/>
  <c r="F76" i="1" s="1"/>
  <c r="F80" i="1" s="1"/>
  <c r="E72" i="1"/>
  <c r="E76" i="1" s="1"/>
  <c r="E80" i="1" s="1"/>
  <c r="D72" i="1"/>
  <c r="D76" i="1" s="1"/>
  <c r="D80" i="1" s="1"/>
  <c r="G60" i="1"/>
  <c r="F60" i="1"/>
  <c r="E60" i="1"/>
  <c r="D60" i="1"/>
  <c r="G52" i="1"/>
  <c r="G62" i="1" s="1"/>
  <c r="F52" i="1"/>
  <c r="F62" i="1" s="1"/>
  <c r="E52" i="1"/>
  <c r="E62" i="1" s="1"/>
  <c r="E82" i="1" s="1"/>
  <c r="D52" i="1"/>
  <c r="D62" i="1" s="1"/>
  <c r="E36" i="1"/>
  <c r="G30" i="1"/>
  <c r="F30" i="1"/>
  <c r="E30" i="1"/>
  <c r="D30" i="1"/>
  <c r="G17" i="1"/>
  <c r="G36" i="1" s="1"/>
  <c r="F17" i="1"/>
  <c r="F36" i="1" s="1"/>
  <c r="D17" i="1"/>
  <c r="D36" i="1" s="1"/>
  <c r="F82" i="1" l="1"/>
  <c r="D82" i="1"/>
  <c r="G82" i="1"/>
</calcChain>
</file>

<file path=xl/sharedStrings.xml><?xml version="1.0" encoding="utf-8"?>
<sst xmlns="http://schemas.openxmlformats.org/spreadsheetml/2006/main" count="109" uniqueCount="93">
  <si>
    <t>一○二年六月三十日</t>
  </si>
  <si>
    <t>一○一年十二月三十一日</t>
  </si>
  <si>
    <t>代碼</t>
    <phoneticPr fontId="1" type="noConversion"/>
  </si>
  <si>
    <t>會計科目</t>
    <phoneticPr fontId="1" type="noConversion"/>
  </si>
  <si>
    <t>附註</t>
    <phoneticPr fontId="1" type="noConversion"/>
  </si>
  <si>
    <t>金額</t>
    <phoneticPr fontId="1" type="noConversion"/>
  </si>
  <si>
    <t>%</t>
    <phoneticPr fontId="1" type="noConversion"/>
  </si>
  <si>
    <t>流動資產</t>
    <phoneticPr fontId="1" type="noConversion"/>
  </si>
  <si>
    <t>130X</t>
    <phoneticPr fontId="1" type="noConversion"/>
  </si>
  <si>
    <t>11XX</t>
    <phoneticPr fontId="1" type="noConversion"/>
  </si>
  <si>
    <t>非流動資產</t>
    <phoneticPr fontId="1" type="noConversion"/>
  </si>
  <si>
    <t>現金及約當現金</t>
    <phoneticPr fontId="1" type="noConversion"/>
  </si>
  <si>
    <t>透過損益按公允價值衡量之金融資產-流動</t>
    <phoneticPr fontId="1" type="noConversion"/>
  </si>
  <si>
    <t>應收票據淨額</t>
    <phoneticPr fontId="1" type="noConversion"/>
  </si>
  <si>
    <t>應收帳款淨額</t>
    <phoneticPr fontId="1" type="noConversion"/>
  </si>
  <si>
    <t>其他應收款</t>
    <phoneticPr fontId="1" type="noConversion"/>
  </si>
  <si>
    <t>存貨</t>
    <phoneticPr fontId="1" type="noConversion"/>
  </si>
  <si>
    <t>預付款項</t>
    <phoneticPr fontId="1" type="noConversion"/>
  </si>
  <si>
    <t>其他流動資產</t>
    <phoneticPr fontId="1" type="noConversion"/>
  </si>
  <si>
    <t>流動資產合計</t>
    <phoneticPr fontId="1" type="noConversion"/>
  </si>
  <si>
    <t>四及六、1</t>
    <phoneticPr fontId="1" type="noConversion"/>
  </si>
  <si>
    <t>四及六、2</t>
    <phoneticPr fontId="1" type="noConversion"/>
  </si>
  <si>
    <t>四及六、5</t>
    <phoneticPr fontId="1" type="noConversion"/>
  </si>
  <si>
    <t>四及六、6</t>
    <phoneticPr fontId="1" type="noConversion"/>
  </si>
  <si>
    <t>四及六、7</t>
    <phoneticPr fontId="1" type="noConversion"/>
  </si>
  <si>
    <t>15XX</t>
    <phoneticPr fontId="1" type="noConversion"/>
  </si>
  <si>
    <t>1XXX</t>
    <phoneticPr fontId="1" type="noConversion"/>
  </si>
  <si>
    <t>備供出售金融資產-非流動</t>
    <phoneticPr fontId="1" type="noConversion"/>
  </si>
  <si>
    <t>以成本衡量之金融資產-非流動</t>
    <phoneticPr fontId="1" type="noConversion"/>
  </si>
  <si>
    <t>不動產、廠房及設備</t>
    <phoneticPr fontId="1" type="noConversion"/>
  </si>
  <si>
    <t>無形資產</t>
    <phoneticPr fontId="1" type="noConversion"/>
  </si>
  <si>
    <t>遞延所得稅資產</t>
    <phoneticPr fontId="1" type="noConversion"/>
  </si>
  <si>
    <t>存出保證金</t>
    <phoneticPr fontId="1" type="noConversion"/>
  </si>
  <si>
    <t>長期預付租金</t>
    <phoneticPr fontId="1" type="noConversion"/>
  </si>
  <si>
    <t>其他非流動資產</t>
    <phoneticPr fontId="1" type="noConversion"/>
  </si>
  <si>
    <t>非流動資產合計</t>
    <phoneticPr fontId="1" type="noConversion"/>
  </si>
  <si>
    <t>資產總計</t>
    <phoneticPr fontId="1" type="noConversion"/>
  </si>
  <si>
    <t>四、六、8及八</t>
    <phoneticPr fontId="1" type="noConversion"/>
  </si>
  <si>
    <t>四及六、3</t>
    <phoneticPr fontId="1" type="noConversion"/>
  </si>
  <si>
    <t>四及六、4</t>
    <phoneticPr fontId="1" type="noConversion"/>
  </si>
  <si>
    <t>四及六、9</t>
    <phoneticPr fontId="1" type="noConversion"/>
  </si>
  <si>
    <t>四及六、20</t>
  </si>
  <si>
    <t>四及六、20</t>
    <phoneticPr fontId="1" type="noConversion"/>
  </si>
  <si>
    <t>負債及權益</t>
    <phoneticPr fontId="1" type="noConversion"/>
  </si>
  <si>
    <t>流動負債</t>
    <phoneticPr fontId="1" type="noConversion"/>
  </si>
  <si>
    <t>21XX</t>
    <phoneticPr fontId="1" type="noConversion"/>
  </si>
  <si>
    <t>短期借款</t>
    <phoneticPr fontId="1" type="noConversion"/>
  </si>
  <si>
    <t>透過損益按公允價值衡量之金融負債-流動</t>
    <phoneticPr fontId="1" type="noConversion"/>
  </si>
  <si>
    <t>應付票據</t>
    <phoneticPr fontId="1" type="noConversion"/>
  </si>
  <si>
    <t>應付帳款</t>
    <phoneticPr fontId="1" type="noConversion"/>
  </si>
  <si>
    <t>其他應付款</t>
    <phoneticPr fontId="1" type="noConversion"/>
  </si>
  <si>
    <t>當期所得稅負債</t>
    <phoneticPr fontId="1" type="noConversion"/>
  </si>
  <si>
    <t>一年內到期長期借款</t>
    <phoneticPr fontId="1" type="noConversion"/>
  </si>
  <si>
    <t>其他流動負債</t>
    <phoneticPr fontId="1" type="noConversion"/>
  </si>
  <si>
    <t>流動負債合計</t>
    <phoneticPr fontId="1" type="noConversion"/>
  </si>
  <si>
    <t>非流動負債</t>
    <phoneticPr fontId="1" type="noConversion"/>
  </si>
  <si>
    <t>25XX</t>
    <phoneticPr fontId="1" type="noConversion"/>
  </si>
  <si>
    <t>2XXX</t>
    <phoneticPr fontId="1" type="noConversion"/>
  </si>
  <si>
    <t>長期借款</t>
    <phoneticPr fontId="1" type="noConversion"/>
  </si>
  <si>
    <t>遞延所得稅負債</t>
    <phoneticPr fontId="1" type="noConversion"/>
  </si>
  <si>
    <t>應計退休金負債</t>
    <phoneticPr fontId="1" type="noConversion"/>
  </si>
  <si>
    <t>存入保證金</t>
    <phoneticPr fontId="1" type="noConversion"/>
  </si>
  <si>
    <t>其他非流動負債</t>
    <phoneticPr fontId="1" type="noConversion"/>
  </si>
  <si>
    <t>非流動負債合計</t>
    <phoneticPr fontId="1" type="noConversion"/>
  </si>
  <si>
    <t>負債合計</t>
    <phoneticPr fontId="1" type="noConversion"/>
  </si>
  <si>
    <t>四及六、10</t>
    <phoneticPr fontId="1" type="noConversion"/>
  </si>
  <si>
    <t>四及六、11</t>
    <phoneticPr fontId="1" type="noConversion"/>
  </si>
  <si>
    <t>四及六、12</t>
    <phoneticPr fontId="1" type="noConversion"/>
  </si>
  <si>
    <t>四及六、13</t>
    <phoneticPr fontId="1" type="noConversion"/>
  </si>
  <si>
    <t>歸屬於母公司業主之權益</t>
    <phoneticPr fontId="1" type="noConversion"/>
  </si>
  <si>
    <t>33XX</t>
    <phoneticPr fontId="1" type="noConversion"/>
  </si>
  <si>
    <t>31XX</t>
    <phoneticPr fontId="1" type="noConversion"/>
  </si>
  <si>
    <t>36XX</t>
    <phoneticPr fontId="1" type="noConversion"/>
  </si>
  <si>
    <t>3XXX</t>
    <phoneticPr fontId="1" type="noConversion"/>
  </si>
  <si>
    <t>負債及權益總計</t>
    <phoneticPr fontId="1" type="noConversion"/>
  </si>
  <si>
    <t>股本</t>
    <phoneticPr fontId="1" type="noConversion"/>
  </si>
  <si>
    <t>普通股</t>
    <phoneticPr fontId="1" type="noConversion"/>
  </si>
  <si>
    <t>資本公積</t>
    <phoneticPr fontId="1" type="noConversion"/>
  </si>
  <si>
    <t>保留盈餘</t>
    <phoneticPr fontId="1" type="noConversion"/>
  </si>
  <si>
    <t>法定保留盈餘</t>
    <phoneticPr fontId="1" type="noConversion"/>
  </si>
  <si>
    <t>特別保留盈餘</t>
    <phoneticPr fontId="1" type="noConversion"/>
  </si>
  <si>
    <t>未分配盈餘</t>
    <phoneticPr fontId="1" type="noConversion"/>
  </si>
  <si>
    <t>保留盈餘合計</t>
    <phoneticPr fontId="1" type="noConversion"/>
  </si>
  <si>
    <t>其他權益</t>
    <phoneticPr fontId="1" type="noConversion"/>
  </si>
  <si>
    <t>歸屬於母公司業主資權益合計</t>
    <phoneticPr fontId="1" type="noConversion"/>
  </si>
  <si>
    <t>非控制權益</t>
    <phoneticPr fontId="1" type="noConversion"/>
  </si>
  <si>
    <t>權益合計</t>
    <phoneticPr fontId="1" type="noConversion"/>
  </si>
  <si>
    <t>四及六、14</t>
    <phoneticPr fontId="1" type="noConversion"/>
  </si>
  <si>
    <t>資產</t>
    <phoneticPr fontId="1" type="noConversion"/>
  </si>
  <si>
    <t>迎廣科技股份有限公司及其子公司</t>
    <phoneticPr fontId="1" type="noConversion"/>
  </si>
  <si>
    <t>合併資產負債表</t>
    <phoneticPr fontId="1" type="noConversion"/>
  </si>
  <si>
    <t>民國一○二年六月三十日及一○一年十二月三十一日</t>
    <phoneticPr fontId="1" type="noConversion"/>
  </si>
  <si>
    <t>單位:新台幣仟元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</si>
</sst>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41" formatCode="_-* #,##0_-;\-* #,##0_-;_-* &quot;-&quot;_-;_-@_-"/>
    <numFmt numFmtId="176" formatCode="#,##0_);\(#,##0\)"/>
  </numFmts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4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1" fontId="0" fillId="0" borderId="0" xfId="0" applyNumberFormat="1" applyAlignment="1">
      <alignment vertical="center"/>
    </xf>
    <xf numFmtId="41" fontId="0" fillId="0" borderId="0" xfId="0" applyNumberFormat="1" applyAlignment="1">
      <alignment horizontal="center" vertical="center"/>
    </xf>
    <xf numFmtId="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41" fontId="0" fillId="0" borderId="1" xfId="0" applyNumberFormat="1" applyBorder="1">
      <alignment vertical="center"/>
    </xf>
    <xf numFmtId="41" fontId="0" fillId="0" borderId="2" xfId="0" applyNumberFormat="1" applyBorder="1">
      <alignment vertical="center"/>
    </xf>
    <xf numFmtId="176" fontId="0" fillId="0" borderId="2" xfId="0" applyNumberFormat="1" applyBorder="1">
      <alignment vertical="center"/>
    </xf>
    <xf numFmtId="41" fontId="0" fillId="0" borderId="3" xfId="0" applyNumberFormat="1" applyBorder="1">
      <alignment vertical="center"/>
    </xf>
    <xf numFmtId="41" fontId="0" fillId="0" borderId="4" xfId="0" applyNumberFormat="1" applyBorder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topLeftCell="A73" workbookViewId="0">
      <selection activeCell="B17" sqref="B17"/>
    </sheetView>
  </sheetViews>
  <sheetFormatPr defaultRowHeight="16.5" x14ac:dyDescent="0.25"/>
  <cols>
    <col min="1" max="1" width="9" style="2"/>
    <col min="2" max="2" width="41.25" bestFit="1" customWidth="1"/>
    <col min="3" max="3" width="15" bestFit="1" customWidth="1"/>
    <col min="4" max="4" width="10.875" style="1" bestFit="1" customWidth="1"/>
    <col min="5" max="5" width="9" style="1"/>
    <col min="6" max="6" width="10.875" style="1" bestFit="1" customWidth="1"/>
    <col min="7" max="7" width="9" style="1"/>
  </cols>
  <sheetData>
    <row r="1" spans="1:8" x14ac:dyDescent="0.25">
      <c r="A1" s="7" t="s">
        <v>89</v>
      </c>
      <c r="B1" s="7"/>
      <c r="C1" s="7"/>
      <c r="D1" s="7"/>
      <c r="E1" s="7"/>
      <c r="F1" s="7"/>
      <c r="G1" s="7"/>
      <c r="H1" s="7"/>
    </row>
    <row r="2" spans="1:8" x14ac:dyDescent="0.25">
      <c r="A2" s="7" t="s">
        <v>90</v>
      </c>
      <c r="B2" s="7"/>
      <c r="C2" s="7"/>
      <c r="D2" s="7"/>
      <c r="E2" s="7"/>
      <c r="F2" s="7"/>
      <c r="G2" s="7"/>
      <c r="H2" s="7"/>
    </row>
    <row r="3" spans="1:8" x14ac:dyDescent="0.25">
      <c r="A3" s="7" t="s">
        <v>91</v>
      </c>
      <c r="B3" s="7"/>
      <c r="C3" s="7"/>
      <c r="D3" s="7"/>
      <c r="E3" s="7"/>
      <c r="F3" s="7"/>
      <c r="G3" s="7"/>
      <c r="H3" s="7"/>
    </row>
    <row r="4" spans="1:8" x14ac:dyDescent="0.25">
      <c r="A4" s="8" t="s">
        <v>92</v>
      </c>
      <c r="B4" s="8"/>
      <c r="C4" s="8"/>
      <c r="D4" s="8"/>
      <c r="E4" s="8"/>
      <c r="F4" s="8"/>
      <c r="G4" s="8"/>
      <c r="H4" s="8"/>
    </row>
    <row r="5" spans="1:8" x14ac:dyDescent="0.25">
      <c r="A5" s="7"/>
      <c r="B5" s="7"/>
      <c r="C5" s="7"/>
      <c r="D5" s="7"/>
      <c r="E5" s="7"/>
      <c r="F5" s="7"/>
      <c r="G5" s="7"/>
      <c r="H5" s="7"/>
    </row>
    <row r="6" spans="1:8" s="3" customFormat="1" x14ac:dyDescent="0.25">
      <c r="A6" s="7" t="s">
        <v>88</v>
      </c>
      <c r="B6" s="7"/>
      <c r="C6" s="7"/>
      <c r="D6" s="4" t="s">
        <v>0</v>
      </c>
      <c r="E6" s="4"/>
      <c r="F6" s="4" t="s">
        <v>1</v>
      </c>
      <c r="G6" s="4"/>
    </row>
    <row r="7" spans="1:8" s="2" customFormat="1" x14ac:dyDescent="0.25">
      <c r="A7" s="2" t="s">
        <v>2</v>
      </c>
      <c r="B7" s="2" t="s">
        <v>3</v>
      </c>
      <c r="C7" s="2" t="s">
        <v>4</v>
      </c>
      <c r="D7" s="5" t="s">
        <v>5</v>
      </c>
      <c r="E7" s="5" t="s">
        <v>6</v>
      </c>
      <c r="F7" s="5" t="s">
        <v>5</v>
      </c>
      <c r="G7" s="5" t="s">
        <v>6</v>
      </c>
    </row>
    <row r="8" spans="1:8" x14ac:dyDescent="0.25">
      <c r="B8" t="s">
        <v>7</v>
      </c>
    </row>
    <row r="9" spans="1:8" x14ac:dyDescent="0.25">
      <c r="A9" s="2">
        <v>1100</v>
      </c>
      <c r="B9" s="14" t="s">
        <v>11</v>
      </c>
      <c r="C9" t="s">
        <v>20</v>
      </c>
      <c r="D9" s="6">
        <v>730260</v>
      </c>
      <c r="E9" s="1">
        <v>19</v>
      </c>
      <c r="F9" s="6">
        <v>675364</v>
      </c>
      <c r="G9" s="1">
        <v>19</v>
      </c>
    </row>
    <row r="10" spans="1:8" x14ac:dyDescent="0.25">
      <c r="A10" s="2">
        <v>1110</v>
      </c>
      <c r="B10" s="14" t="s">
        <v>12</v>
      </c>
      <c r="C10" t="s">
        <v>21</v>
      </c>
      <c r="D10" s="1">
        <v>27</v>
      </c>
      <c r="E10" s="1">
        <v>0</v>
      </c>
      <c r="F10" s="1">
        <v>0</v>
      </c>
      <c r="G10" s="1">
        <v>0</v>
      </c>
    </row>
    <row r="11" spans="1:8" x14ac:dyDescent="0.25">
      <c r="A11" s="2">
        <v>1150</v>
      </c>
      <c r="B11" s="14" t="s">
        <v>13</v>
      </c>
      <c r="C11" t="s">
        <v>22</v>
      </c>
      <c r="D11" s="1">
        <v>1236</v>
      </c>
      <c r="E11" s="1">
        <v>0</v>
      </c>
      <c r="F11" s="1">
        <v>884</v>
      </c>
      <c r="G11" s="1">
        <v>0</v>
      </c>
    </row>
    <row r="12" spans="1:8" x14ac:dyDescent="0.25">
      <c r="A12" s="2">
        <v>1170</v>
      </c>
      <c r="B12" s="14" t="s">
        <v>14</v>
      </c>
      <c r="C12" t="s">
        <v>23</v>
      </c>
      <c r="D12" s="1">
        <v>569058</v>
      </c>
      <c r="E12" s="1">
        <v>15</v>
      </c>
      <c r="F12" s="1">
        <v>535698</v>
      </c>
      <c r="G12" s="1">
        <v>15</v>
      </c>
    </row>
    <row r="13" spans="1:8" x14ac:dyDescent="0.25">
      <c r="A13" s="2">
        <v>1200</v>
      </c>
      <c r="B13" s="14" t="s">
        <v>15</v>
      </c>
      <c r="D13" s="1">
        <v>33725</v>
      </c>
      <c r="E13" s="1">
        <v>1</v>
      </c>
      <c r="F13" s="1">
        <v>21136</v>
      </c>
      <c r="G13" s="1">
        <v>1</v>
      </c>
    </row>
    <row r="14" spans="1:8" x14ac:dyDescent="0.25">
      <c r="A14" s="2" t="s">
        <v>8</v>
      </c>
      <c r="B14" s="14" t="s">
        <v>16</v>
      </c>
      <c r="C14" t="s">
        <v>24</v>
      </c>
      <c r="D14" s="1">
        <v>642601</v>
      </c>
      <c r="E14" s="1">
        <v>17</v>
      </c>
      <c r="F14" s="1">
        <v>523005</v>
      </c>
      <c r="G14" s="1">
        <v>14</v>
      </c>
    </row>
    <row r="15" spans="1:8" x14ac:dyDescent="0.25">
      <c r="A15" s="2">
        <v>1410</v>
      </c>
      <c r="B15" s="14" t="s">
        <v>17</v>
      </c>
      <c r="D15" s="1">
        <v>48564</v>
      </c>
      <c r="E15" s="1">
        <v>1</v>
      </c>
      <c r="F15" s="1">
        <v>64998</v>
      </c>
      <c r="G15" s="1">
        <v>2</v>
      </c>
    </row>
    <row r="16" spans="1:8" x14ac:dyDescent="0.25">
      <c r="A16" s="2">
        <v>1470</v>
      </c>
      <c r="B16" s="14" t="s">
        <v>18</v>
      </c>
      <c r="D16" s="1">
        <v>4087</v>
      </c>
      <c r="E16" s="1">
        <v>0</v>
      </c>
      <c r="F16" s="1">
        <v>3899</v>
      </c>
      <c r="G16" s="1">
        <v>0</v>
      </c>
    </row>
    <row r="17" spans="1:7" x14ac:dyDescent="0.25">
      <c r="A17" s="2" t="s">
        <v>9</v>
      </c>
      <c r="B17" s="15" t="s">
        <v>19</v>
      </c>
      <c r="D17" s="9">
        <f>SUM(D9:D16)</f>
        <v>2029558</v>
      </c>
      <c r="E17" s="9">
        <v>53</v>
      </c>
      <c r="F17" s="9">
        <f>SUM(F9:F16)</f>
        <v>1824984</v>
      </c>
      <c r="G17" s="9">
        <f>SUM(G9:G16)</f>
        <v>51</v>
      </c>
    </row>
    <row r="21" spans="1:7" x14ac:dyDescent="0.25">
      <c r="B21" t="s">
        <v>10</v>
      </c>
    </row>
    <row r="22" spans="1:7" x14ac:dyDescent="0.25">
      <c r="A22" s="2">
        <v>1523</v>
      </c>
      <c r="B22" s="14" t="s">
        <v>27</v>
      </c>
      <c r="C22" t="s">
        <v>38</v>
      </c>
      <c r="D22" s="1">
        <v>29720</v>
      </c>
      <c r="E22" s="1">
        <v>1</v>
      </c>
      <c r="F22" s="1">
        <v>0</v>
      </c>
      <c r="G22" s="1">
        <v>0</v>
      </c>
    </row>
    <row r="23" spans="1:7" x14ac:dyDescent="0.25">
      <c r="A23" s="2">
        <v>1543</v>
      </c>
      <c r="B23" s="14" t="s">
        <v>28</v>
      </c>
      <c r="C23" t="s">
        <v>39</v>
      </c>
      <c r="D23" s="1">
        <v>0</v>
      </c>
      <c r="E23" s="1">
        <v>0</v>
      </c>
      <c r="F23" s="1">
        <v>2000</v>
      </c>
    </row>
    <row r="24" spans="1:7" x14ac:dyDescent="0.25">
      <c r="A24" s="2">
        <v>1600</v>
      </c>
      <c r="B24" s="14" t="s">
        <v>29</v>
      </c>
      <c r="C24" t="s">
        <v>37</v>
      </c>
      <c r="D24" s="1">
        <v>1640002</v>
      </c>
      <c r="E24" s="1">
        <v>43</v>
      </c>
      <c r="F24" s="1">
        <v>1676395</v>
      </c>
      <c r="G24" s="1">
        <v>46</v>
      </c>
    </row>
    <row r="25" spans="1:7" x14ac:dyDescent="0.25">
      <c r="A25" s="2">
        <v>1780</v>
      </c>
      <c r="B25" s="14" t="s">
        <v>30</v>
      </c>
      <c r="C25" t="s">
        <v>40</v>
      </c>
      <c r="D25" s="1">
        <v>11613</v>
      </c>
      <c r="E25" s="1">
        <v>0</v>
      </c>
      <c r="F25" s="1">
        <v>13950</v>
      </c>
      <c r="G25" s="1">
        <v>0</v>
      </c>
    </row>
    <row r="26" spans="1:7" x14ac:dyDescent="0.25">
      <c r="A26" s="2">
        <v>1840</v>
      </c>
      <c r="B26" s="14" t="s">
        <v>31</v>
      </c>
      <c r="C26" t="s">
        <v>42</v>
      </c>
      <c r="D26" s="1">
        <v>57788</v>
      </c>
      <c r="E26" s="1">
        <v>2</v>
      </c>
      <c r="F26" s="1">
        <v>64501</v>
      </c>
      <c r="G26" s="1">
        <v>2</v>
      </c>
    </row>
    <row r="27" spans="1:7" x14ac:dyDescent="0.25">
      <c r="A27" s="2">
        <v>1920</v>
      </c>
      <c r="B27" s="14" t="s">
        <v>32</v>
      </c>
      <c r="D27" s="1">
        <v>14766</v>
      </c>
      <c r="E27" s="1">
        <v>0</v>
      </c>
      <c r="F27" s="1">
        <v>14445</v>
      </c>
      <c r="G27" s="1">
        <v>0</v>
      </c>
    </row>
    <row r="28" spans="1:7" x14ac:dyDescent="0.25">
      <c r="A28" s="2">
        <v>1985</v>
      </c>
      <c r="B28" s="14" t="s">
        <v>33</v>
      </c>
      <c r="D28" s="1">
        <v>22134</v>
      </c>
      <c r="E28" s="1">
        <v>1</v>
      </c>
      <c r="F28" s="1">
        <v>21346</v>
      </c>
      <c r="G28" s="1">
        <v>1</v>
      </c>
    </row>
    <row r="29" spans="1:7" x14ac:dyDescent="0.25">
      <c r="A29" s="2">
        <v>1990</v>
      </c>
      <c r="B29" s="14" t="s">
        <v>34</v>
      </c>
      <c r="D29" s="1">
        <v>6119</v>
      </c>
      <c r="E29" s="1">
        <v>0</v>
      </c>
      <c r="F29" s="1">
        <v>5909</v>
      </c>
      <c r="G29" s="1">
        <v>0</v>
      </c>
    </row>
    <row r="30" spans="1:7" x14ac:dyDescent="0.25">
      <c r="A30" s="2" t="s">
        <v>25</v>
      </c>
      <c r="B30" s="15" t="s">
        <v>35</v>
      </c>
      <c r="D30" s="9">
        <f>SUM(D22:D29)</f>
        <v>1782142</v>
      </c>
      <c r="E30" s="9">
        <f>SUM(E22:E29)</f>
        <v>47</v>
      </c>
      <c r="F30" s="9">
        <f>SUM(F22:F29)</f>
        <v>1798546</v>
      </c>
      <c r="G30" s="9">
        <f>SUM(G24:G29)</f>
        <v>49</v>
      </c>
    </row>
    <row r="36" spans="1:7" ht="17.25" thickBot="1" x14ac:dyDescent="0.3">
      <c r="A36" s="2" t="s">
        <v>26</v>
      </c>
      <c r="B36" t="s">
        <v>36</v>
      </c>
      <c r="D36" s="13">
        <f>D17+D30</f>
        <v>3811700</v>
      </c>
      <c r="E36" s="13">
        <f>E17+E30</f>
        <v>100</v>
      </c>
      <c r="F36" s="13">
        <f>F17+F30</f>
        <v>3623530</v>
      </c>
      <c r="G36" s="13">
        <f>G17+G30</f>
        <v>100</v>
      </c>
    </row>
    <row r="37" spans="1:7" ht="17.25" thickTop="1" x14ac:dyDescent="0.25"/>
    <row r="41" spans="1:7" s="3" customFormat="1" x14ac:dyDescent="0.25">
      <c r="B41" s="2" t="s">
        <v>43</v>
      </c>
      <c r="D41" s="4" t="s">
        <v>0</v>
      </c>
      <c r="F41" s="4" t="s">
        <v>1</v>
      </c>
    </row>
    <row r="42" spans="1:7" s="2" customFormat="1" x14ac:dyDescent="0.25">
      <c r="A42" s="2" t="s">
        <v>2</v>
      </c>
      <c r="B42" s="2" t="s">
        <v>3</v>
      </c>
      <c r="C42" s="2" t="s">
        <v>4</v>
      </c>
      <c r="D42" s="5" t="s">
        <v>5</v>
      </c>
      <c r="E42" s="5" t="s">
        <v>6</v>
      </c>
      <c r="F42" s="5" t="s">
        <v>5</v>
      </c>
      <c r="G42" s="5" t="s">
        <v>6</v>
      </c>
    </row>
    <row r="43" spans="1:7" x14ac:dyDescent="0.25">
      <c r="B43" t="s">
        <v>44</v>
      </c>
    </row>
    <row r="44" spans="1:7" x14ac:dyDescent="0.25">
      <c r="A44" s="2">
        <v>2100</v>
      </c>
      <c r="B44" s="14" t="s">
        <v>46</v>
      </c>
      <c r="C44" t="s">
        <v>65</v>
      </c>
      <c r="D44" s="6">
        <v>822287</v>
      </c>
      <c r="E44" s="1">
        <v>22</v>
      </c>
      <c r="F44" s="6">
        <v>798740</v>
      </c>
      <c r="G44" s="1">
        <v>22</v>
      </c>
    </row>
    <row r="45" spans="1:7" x14ac:dyDescent="0.25">
      <c r="A45" s="2">
        <v>2120</v>
      </c>
      <c r="B45" s="14" t="s">
        <v>47</v>
      </c>
      <c r="C45" t="s">
        <v>66</v>
      </c>
      <c r="D45" s="1">
        <v>0</v>
      </c>
      <c r="E45" s="1">
        <v>0</v>
      </c>
      <c r="F45" s="1">
        <v>0</v>
      </c>
      <c r="G45" s="1">
        <v>0</v>
      </c>
    </row>
    <row r="46" spans="1:7" x14ac:dyDescent="0.25">
      <c r="A46" s="2">
        <v>2150</v>
      </c>
      <c r="B46" s="14" t="s">
        <v>48</v>
      </c>
      <c r="D46" s="1">
        <v>255856</v>
      </c>
      <c r="E46" s="1">
        <v>7</v>
      </c>
      <c r="F46" s="1">
        <v>255885</v>
      </c>
      <c r="G46" s="1">
        <v>7</v>
      </c>
    </row>
    <row r="47" spans="1:7" x14ac:dyDescent="0.25">
      <c r="A47" s="2">
        <v>2170</v>
      </c>
      <c r="B47" s="14" t="s">
        <v>49</v>
      </c>
      <c r="D47" s="1">
        <v>507010</v>
      </c>
      <c r="E47" s="1">
        <v>13</v>
      </c>
      <c r="F47" s="1">
        <v>398065</v>
      </c>
      <c r="G47" s="1">
        <v>11</v>
      </c>
    </row>
    <row r="48" spans="1:7" x14ac:dyDescent="0.25">
      <c r="A48" s="2">
        <v>2200</v>
      </c>
      <c r="B48" s="14" t="s">
        <v>50</v>
      </c>
      <c r="D48" s="1">
        <v>187978</v>
      </c>
      <c r="E48" s="1">
        <v>5</v>
      </c>
      <c r="F48" s="1">
        <v>176533</v>
      </c>
      <c r="G48" s="1">
        <v>5</v>
      </c>
    </row>
    <row r="49" spans="1:7" x14ac:dyDescent="0.25">
      <c r="A49" s="2">
        <v>2230</v>
      </c>
      <c r="B49" s="14" t="s">
        <v>51</v>
      </c>
      <c r="C49" t="s">
        <v>42</v>
      </c>
      <c r="D49" s="1">
        <v>7978</v>
      </c>
      <c r="E49" s="1">
        <v>0</v>
      </c>
      <c r="F49" s="1">
        <v>8173</v>
      </c>
      <c r="G49" s="1">
        <v>0</v>
      </c>
    </row>
    <row r="50" spans="1:7" x14ac:dyDescent="0.25">
      <c r="A50" s="2">
        <v>2322</v>
      </c>
      <c r="B50" s="14" t="s">
        <v>52</v>
      </c>
      <c r="C50" t="s">
        <v>67</v>
      </c>
      <c r="D50" s="1">
        <v>35750</v>
      </c>
      <c r="E50" s="1">
        <v>1</v>
      </c>
      <c r="F50" s="1">
        <v>35750</v>
      </c>
      <c r="G50" s="1">
        <v>1</v>
      </c>
    </row>
    <row r="51" spans="1:7" x14ac:dyDescent="0.25">
      <c r="A51" s="2">
        <v>2399</v>
      </c>
      <c r="B51" s="14" t="s">
        <v>53</v>
      </c>
      <c r="D51" s="1">
        <v>7351</v>
      </c>
      <c r="E51" s="1">
        <v>0</v>
      </c>
      <c r="F51" s="1">
        <v>4030</v>
      </c>
      <c r="G51" s="1">
        <v>0</v>
      </c>
    </row>
    <row r="52" spans="1:7" x14ac:dyDescent="0.25">
      <c r="A52" s="2" t="s">
        <v>45</v>
      </c>
      <c r="B52" s="15" t="s">
        <v>54</v>
      </c>
      <c r="D52" s="9">
        <f>SUM(D44:D51)</f>
        <v>1824210</v>
      </c>
      <c r="E52" s="9">
        <f>SUM(E44:E51)</f>
        <v>48</v>
      </c>
      <c r="F52" s="9">
        <f>SUM(F44:F51)</f>
        <v>1677176</v>
      </c>
      <c r="G52" s="9">
        <f>SUM(G44:G51)</f>
        <v>46</v>
      </c>
    </row>
    <row r="54" spans="1:7" x14ac:dyDescent="0.25">
      <c r="B54" t="s">
        <v>55</v>
      </c>
    </row>
    <row r="55" spans="1:7" x14ac:dyDescent="0.25">
      <c r="A55" s="2">
        <v>2540</v>
      </c>
      <c r="B55" s="14" t="s">
        <v>58</v>
      </c>
      <c r="C55" t="s">
        <v>67</v>
      </c>
      <c r="D55" s="1">
        <v>26813</v>
      </c>
      <c r="E55" s="1">
        <v>1</v>
      </c>
      <c r="F55" s="1">
        <v>44688</v>
      </c>
      <c r="G55" s="1">
        <v>1</v>
      </c>
    </row>
    <row r="56" spans="1:7" x14ac:dyDescent="0.25">
      <c r="A56" s="2">
        <v>2570</v>
      </c>
      <c r="B56" s="14" t="s">
        <v>59</v>
      </c>
      <c r="C56" t="s">
        <v>41</v>
      </c>
      <c r="D56" s="1">
        <v>303</v>
      </c>
      <c r="E56" s="1">
        <v>0</v>
      </c>
      <c r="F56" s="1">
        <v>222</v>
      </c>
      <c r="G56" s="1">
        <v>0</v>
      </c>
    </row>
    <row r="57" spans="1:7" x14ac:dyDescent="0.25">
      <c r="A57" s="2">
        <v>2640</v>
      </c>
      <c r="B57" s="14" t="s">
        <v>60</v>
      </c>
      <c r="C57" t="s">
        <v>68</v>
      </c>
      <c r="D57" s="1">
        <v>58458</v>
      </c>
      <c r="E57" s="1">
        <v>1</v>
      </c>
      <c r="F57" s="1">
        <v>58928</v>
      </c>
      <c r="G57" s="1">
        <v>2</v>
      </c>
    </row>
    <row r="58" spans="1:7" x14ac:dyDescent="0.25">
      <c r="A58" s="2">
        <v>2645</v>
      </c>
      <c r="B58" s="14" t="s">
        <v>61</v>
      </c>
      <c r="D58" s="1">
        <v>1048</v>
      </c>
      <c r="E58" s="1">
        <v>0</v>
      </c>
      <c r="F58" s="1">
        <v>898</v>
      </c>
      <c r="G58" s="1">
        <v>0</v>
      </c>
    </row>
    <row r="59" spans="1:7" x14ac:dyDescent="0.25">
      <c r="A59" s="2">
        <v>2670</v>
      </c>
      <c r="B59" s="14" t="s">
        <v>62</v>
      </c>
      <c r="D59" s="1">
        <v>332</v>
      </c>
      <c r="E59" s="1">
        <v>0</v>
      </c>
      <c r="F59" s="1">
        <v>39</v>
      </c>
      <c r="G59" s="1">
        <v>0</v>
      </c>
    </row>
    <row r="60" spans="1:7" x14ac:dyDescent="0.25">
      <c r="A60" s="2" t="s">
        <v>56</v>
      </c>
      <c r="B60" s="15" t="s">
        <v>63</v>
      </c>
      <c r="D60" s="9">
        <f>SUM(D55:D59)</f>
        <v>86954</v>
      </c>
      <c r="E60" s="9">
        <f>SUM(E55:E59)</f>
        <v>2</v>
      </c>
      <c r="F60" s="9">
        <f>SUM(F55:F59)</f>
        <v>104775</v>
      </c>
      <c r="G60" s="9">
        <f>SUM(G55:G59)</f>
        <v>3</v>
      </c>
    </row>
    <row r="62" spans="1:7" x14ac:dyDescent="0.25">
      <c r="A62" s="2" t="s">
        <v>57</v>
      </c>
      <c r="B62" t="s">
        <v>64</v>
      </c>
      <c r="D62" s="10">
        <f>D52+D60</f>
        <v>1911164</v>
      </c>
      <c r="E62" s="10">
        <f t="shared" ref="E62:G62" si="0">E52+E60</f>
        <v>50</v>
      </c>
      <c r="F62" s="10">
        <f t="shared" si="0"/>
        <v>1781951</v>
      </c>
      <c r="G62" s="10">
        <f t="shared" si="0"/>
        <v>49</v>
      </c>
    </row>
    <row r="64" spans="1:7" x14ac:dyDescent="0.25">
      <c r="B64" t="s">
        <v>69</v>
      </c>
    </row>
    <row r="65" spans="1:7" x14ac:dyDescent="0.25">
      <c r="A65" s="2">
        <v>3100</v>
      </c>
      <c r="B65" t="s">
        <v>75</v>
      </c>
      <c r="C65" t="s">
        <v>87</v>
      </c>
    </row>
    <row r="66" spans="1:7" x14ac:dyDescent="0.25">
      <c r="A66" s="2">
        <v>3110</v>
      </c>
      <c r="B66" s="14" t="s">
        <v>76</v>
      </c>
      <c r="D66" s="1">
        <v>886500</v>
      </c>
      <c r="E66" s="1">
        <v>23</v>
      </c>
      <c r="F66" s="1">
        <v>886500</v>
      </c>
      <c r="G66" s="1">
        <v>25</v>
      </c>
    </row>
    <row r="67" spans="1:7" x14ac:dyDescent="0.25">
      <c r="A67" s="2">
        <v>3200</v>
      </c>
      <c r="B67" t="s">
        <v>77</v>
      </c>
      <c r="C67" t="s">
        <v>87</v>
      </c>
      <c r="D67" s="1">
        <v>560689</v>
      </c>
      <c r="E67" s="1">
        <v>15</v>
      </c>
      <c r="F67" s="1">
        <v>560689</v>
      </c>
      <c r="G67" s="1">
        <v>15</v>
      </c>
    </row>
    <row r="68" spans="1:7" x14ac:dyDescent="0.25">
      <c r="A68" s="2">
        <v>3300</v>
      </c>
      <c r="B68" t="s">
        <v>78</v>
      </c>
      <c r="C68" t="s">
        <v>87</v>
      </c>
    </row>
    <row r="69" spans="1:7" x14ac:dyDescent="0.25">
      <c r="A69" s="2">
        <v>3310</v>
      </c>
      <c r="B69" s="14" t="s">
        <v>79</v>
      </c>
      <c r="D69" s="1">
        <v>217245</v>
      </c>
      <c r="E69" s="1">
        <v>6</v>
      </c>
      <c r="F69" s="1">
        <v>217245</v>
      </c>
      <c r="G69" s="1">
        <v>6</v>
      </c>
    </row>
    <row r="70" spans="1:7" x14ac:dyDescent="0.25">
      <c r="A70" s="2">
        <v>3320</v>
      </c>
      <c r="B70" s="14" t="s">
        <v>80</v>
      </c>
      <c r="D70" s="1">
        <v>165512</v>
      </c>
      <c r="E70" s="1">
        <v>4</v>
      </c>
      <c r="F70" s="1">
        <v>108175</v>
      </c>
      <c r="G70" s="1">
        <v>3</v>
      </c>
    </row>
    <row r="71" spans="1:7" x14ac:dyDescent="0.25">
      <c r="A71" s="2">
        <v>3350</v>
      </c>
      <c r="B71" s="14" t="s">
        <v>81</v>
      </c>
      <c r="D71" s="1">
        <v>67521</v>
      </c>
      <c r="E71" s="1">
        <v>2</v>
      </c>
      <c r="F71" s="1">
        <v>113266</v>
      </c>
      <c r="G71" s="1">
        <v>3</v>
      </c>
    </row>
    <row r="72" spans="1:7" x14ac:dyDescent="0.25">
      <c r="A72" s="2" t="s">
        <v>70</v>
      </c>
      <c r="B72" s="15" t="s">
        <v>82</v>
      </c>
      <c r="D72" s="9">
        <f>SUM(D69:D71)</f>
        <v>450278</v>
      </c>
      <c r="E72" s="9">
        <f>SUM(E69:E71)</f>
        <v>12</v>
      </c>
      <c r="F72" s="9">
        <f>SUM(F69:F71)</f>
        <v>438686</v>
      </c>
      <c r="G72" s="9">
        <f>SUM(G69:G71)</f>
        <v>12</v>
      </c>
    </row>
    <row r="74" spans="1:7" x14ac:dyDescent="0.25">
      <c r="A74" s="2">
        <v>3400</v>
      </c>
      <c r="B74" t="s">
        <v>83</v>
      </c>
      <c r="D74" s="10">
        <v>3069</v>
      </c>
      <c r="E74" s="10">
        <v>0</v>
      </c>
      <c r="F74" s="11">
        <v>-44296</v>
      </c>
      <c r="G74" s="11">
        <v>-1</v>
      </c>
    </row>
    <row r="76" spans="1:7" x14ac:dyDescent="0.25">
      <c r="A76" s="2" t="s">
        <v>71</v>
      </c>
      <c r="B76" t="s">
        <v>84</v>
      </c>
      <c r="D76" s="10">
        <f>SUM(D66:D75)-D72</f>
        <v>1900536</v>
      </c>
      <c r="E76" s="10">
        <f t="shared" ref="E76:G76" si="1">SUM(E66:E75)-E72</f>
        <v>50</v>
      </c>
      <c r="F76" s="10">
        <f t="shared" si="1"/>
        <v>1841579</v>
      </c>
      <c r="G76" s="10">
        <f t="shared" si="1"/>
        <v>51</v>
      </c>
    </row>
    <row r="78" spans="1:7" x14ac:dyDescent="0.25">
      <c r="A78" s="2" t="s">
        <v>72</v>
      </c>
      <c r="B78" t="s">
        <v>85</v>
      </c>
      <c r="C78" t="s">
        <v>87</v>
      </c>
      <c r="D78" s="10">
        <v>0</v>
      </c>
      <c r="E78" s="10">
        <v>0</v>
      </c>
      <c r="F78" s="10">
        <v>0</v>
      </c>
      <c r="G78" s="10">
        <v>0</v>
      </c>
    </row>
    <row r="80" spans="1:7" x14ac:dyDescent="0.25">
      <c r="A80" s="2" t="s">
        <v>73</v>
      </c>
      <c r="B80" s="14" t="s">
        <v>86</v>
      </c>
      <c r="D80" s="10">
        <f>D76</f>
        <v>1900536</v>
      </c>
      <c r="E80" s="10">
        <f t="shared" ref="E80:G80" si="2">E76</f>
        <v>50</v>
      </c>
      <c r="F80" s="10">
        <f t="shared" si="2"/>
        <v>1841579</v>
      </c>
      <c r="G80" s="10">
        <f t="shared" si="2"/>
        <v>51</v>
      </c>
    </row>
    <row r="82" spans="2:7" ht="17.25" thickBot="1" x14ac:dyDescent="0.3">
      <c r="B82" t="s">
        <v>74</v>
      </c>
      <c r="D82" s="12">
        <f>D62+D76</f>
        <v>3811700</v>
      </c>
      <c r="E82" s="12">
        <f t="shared" ref="E82:G82" si="3">E62+E76</f>
        <v>100</v>
      </c>
      <c r="F82" s="12">
        <f t="shared" si="3"/>
        <v>3623530</v>
      </c>
      <c r="G82" s="12">
        <f t="shared" si="3"/>
        <v>100</v>
      </c>
    </row>
    <row r="83" spans="2:7" ht="17.25" thickTop="1" x14ac:dyDescent="0.25"/>
  </sheetData>
  <mergeCells count="6">
    <mergeCell ref="A6:C6"/>
    <mergeCell ref="A1:H1"/>
    <mergeCell ref="A2:H2"/>
    <mergeCell ref="A3:H3"/>
    <mergeCell ref="A4:H4"/>
    <mergeCell ref="A5:H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2013-10-02T11:35:29Z</dcterms:created>
  <dcterms:modified xsi:type="dcterms:W3CDTF">2013-10-03T14:01:38Z</dcterms:modified>
</cp:coreProperties>
</file>