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8955"/>
  </bookViews>
  <sheets>
    <sheet name="合併資產負債表" sheetId="1" r:id="rId1"/>
  </sheets>
  <calcPr calcId="144525"/>
</workbook>
</file>

<file path=xl/calcChain.xml><?xml version="1.0" encoding="utf-8"?>
<calcChain xmlns="http://schemas.openxmlformats.org/spreadsheetml/2006/main">
  <c r="Y46" i="1" l="1"/>
  <c r="AM46" i="1"/>
  <c r="AK46" i="1"/>
  <c r="AI46" i="1"/>
  <c r="AG46" i="1"/>
  <c r="AE46" i="1"/>
  <c r="AC46" i="1"/>
  <c r="AA46" i="1"/>
  <c r="AM44" i="1"/>
  <c r="AK44" i="1"/>
  <c r="AI44" i="1"/>
  <c r="AG44" i="1"/>
  <c r="AE44" i="1"/>
  <c r="AC44" i="1"/>
  <c r="AA44" i="1"/>
  <c r="Y44" i="1"/>
  <c r="Y40" i="1"/>
  <c r="AM40" i="1"/>
  <c r="AK40" i="1"/>
  <c r="AI40" i="1"/>
  <c r="AG40" i="1"/>
  <c r="AE40" i="1"/>
  <c r="AC40" i="1"/>
  <c r="AA40" i="1"/>
  <c r="AM37" i="1" l="1"/>
  <c r="AK37" i="1"/>
  <c r="AI37" i="1"/>
  <c r="AG37" i="1"/>
  <c r="AE37" i="1"/>
  <c r="AC37" i="1"/>
  <c r="AA37" i="1"/>
  <c r="Y37" i="1"/>
  <c r="S46" i="1"/>
  <c r="Q46" i="1"/>
  <c r="O46" i="1"/>
  <c r="M46" i="1"/>
  <c r="K46" i="1"/>
  <c r="I46" i="1"/>
  <c r="G46" i="1"/>
  <c r="E46" i="1"/>
  <c r="AM28" i="1" l="1"/>
  <c r="AK28" i="1"/>
  <c r="AI28" i="1"/>
  <c r="AG28" i="1"/>
  <c r="AE28" i="1"/>
  <c r="AC28" i="1"/>
  <c r="AA28" i="1"/>
  <c r="Y28" i="1"/>
  <c r="AM26" i="1"/>
  <c r="AK26" i="1"/>
  <c r="AI26" i="1"/>
  <c r="AG26" i="1"/>
  <c r="AE26" i="1"/>
  <c r="AC26" i="1"/>
  <c r="AA26" i="1"/>
  <c r="Y26" i="1"/>
  <c r="AG19" i="1"/>
  <c r="AI19" i="1"/>
  <c r="AK19" i="1"/>
  <c r="AM19" i="1"/>
  <c r="AE19" i="1"/>
  <c r="AC19" i="1"/>
  <c r="AA19" i="1"/>
  <c r="Y19" i="1"/>
  <c r="S29" i="1" l="1"/>
  <c r="Q29" i="1"/>
  <c r="O29" i="1"/>
  <c r="M29" i="1"/>
  <c r="K29" i="1"/>
  <c r="I29" i="1"/>
  <c r="S19" i="1"/>
  <c r="Q19" i="1"/>
  <c r="O19" i="1"/>
  <c r="M19" i="1"/>
  <c r="K19" i="1"/>
  <c r="I19" i="1"/>
  <c r="G19" i="1"/>
  <c r="E19" i="1"/>
  <c r="G29" i="1"/>
  <c r="E29" i="1"/>
</calcChain>
</file>

<file path=xl/sharedStrings.xml><?xml version="1.0" encoding="utf-8"?>
<sst xmlns="http://schemas.openxmlformats.org/spreadsheetml/2006/main" count="164" uniqueCount="91">
  <si>
    <t>流動資產</t>
    <phoneticPr fontId="1" type="noConversion"/>
  </si>
  <si>
    <t>現金及約當現金</t>
  </si>
  <si>
    <t>透過損益按公允價值衡量之金融資產</t>
    <phoneticPr fontId="1" type="noConversion"/>
  </si>
  <si>
    <t>應收票據</t>
  </si>
  <si>
    <t>應收帳款</t>
  </si>
  <si>
    <t>應收帳款－關係人</t>
  </si>
  <si>
    <t>其他應收款</t>
  </si>
  <si>
    <t>其他應收款－關係人</t>
  </si>
  <si>
    <t>存貨</t>
  </si>
  <si>
    <t>預付款項</t>
  </si>
  <si>
    <t>其他流動資產</t>
  </si>
  <si>
    <t>流動資產總計</t>
  </si>
  <si>
    <t>非流動資產</t>
  </si>
  <si>
    <t>以成本衡量之金融資產</t>
  </si>
  <si>
    <t>不動產、廠房及設備</t>
  </si>
  <si>
    <t>無形資產</t>
  </si>
  <si>
    <t>遞延所得稅資產</t>
  </si>
  <si>
    <t>長期預付租賃款</t>
  </si>
  <si>
    <t>存出保證金</t>
  </si>
  <si>
    <t>其他非流動資產</t>
  </si>
  <si>
    <t>非流動資產總計</t>
  </si>
  <si>
    <t>資產</t>
    <phoneticPr fontId="1" type="noConversion"/>
  </si>
  <si>
    <t>%</t>
    <phoneticPr fontId="1" type="noConversion"/>
  </si>
  <si>
    <t>%</t>
    <phoneticPr fontId="1" type="noConversion"/>
  </si>
  <si>
    <t>-</t>
  </si>
  <si>
    <t>%</t>
    <phoneticPr fontId="1" type="noConversion"/>
  </si>
  <si>
    <t>代碼</t>
    <phoneticPr fontId="1" type="noConversion"/>
  </si>
  <si>
    <t>130X</t>
  </si>
  <si>
    <t>11XX</t>
  </si>
  <si>
    <t>15XX</t>
  </si>
  <si>
    <t>代碼</t>
    <phoneticPr fontId="1" type="noConversion"/>
  </si>
  <si>
    <t>負債及權益</t>
    <phoneticPr fontId="1" type="noConversion"/>
  </si>
  <si>
    <t>%</t>
    <phoneticPr fontId="1" type="noConversion"/>
  </si>
  <si>
    <t>%</t>
    <phoneticPr fontId="1" type="noConversion"/>
  </si>
  <si>
    <t>%</t>
    <phoneticPr fontId="1" type="noConversion"/>
  </si>
  <si>
    <t>流動負債</t>
  </si>
  <si>
    <t>短期借款</t>
  </si>
  <si>
    <t>應付短期票券</t>
  </si>
  <si>
    <t>應付票據</t>
  </si>
  <si>
    <t>應付帳款</t>
  </si>
  <si>
    <t>應付帳款－關係人</t>
  </si>
  <si>
    <t>其他應付款</t>
  </si>
  <si>
    <t>當期所得稅負債</t>
  </si>
  <si>
    <t>負債準備</t>
  </si>
  <si>
    <t>一年內到期之長期借款</t>
  </si>
  <si>
    <t>其他流動負債</t>
  </si>
  <si>
    <t>流動負債總額</t>
    <phoneticPr fontId="1" type="noConversion"/>
  </si>
  <si>
    <t>非流動負債</t>
  </si>
  <si>
    <t>長期借款</t>
  </si>
  <si>
    <t>遞延所得稅負債</t>
  </si>
  <si>
    <t>應計退休金負債</t>
  </si>
  <si>
    <t>非流動負債總額</t>
    <phoneticPr fontId="1" type="noConversion"/>
  </si>
  <si>
    <t>負債總計</t>
  </si>
  <si>
    <t>歸屬於本公司業主之權益</t>
  </si>
  <si>
    <t>普通股股本</t>
  </si>
  <si>
    <t>資本公積</t>
    <phoneticPr fontId="1" type="noConversion"/>
  </si>
  <si>
    <t>保留盈餘</t>
  </si>
  <si>
    <t>法定盈餘公積</t>
  </si>
  <si>
    <t>特別盈餘公積</t>
  </si>
  <si>
    <t>未分配盈餘</t>
  </si>
  <si>
    <t>保留盈餘總計</t>
  </si>
  <si>
    <t>其他權益項目</t>
  </si>
  <si>
    <t>國外營運機構財務報表換算之兌換差額</t>
    <phoneticPr fontId="1" type="noConversion"/>
  </si>
  <si>
    <t>本公司業主權益總計</t>
  </si>
  <si>
    <t>非控制權益</t>
  </si>
  <si>
    <t>權益總計</t>
  </si>
  <si>
    <t>負債與權益總 計</t>
    <phoneticPr fontId="1" type="noConversion"/>
  </si>
  <si>
    <t>21XX</t>
    <phoneticPr fontId="1" type="noConversion"/>
  </si>
  <si>
    <t>25XX</t>
    <phoneticPr fontId="1" type="noConversion"/>
  </si>
  <si>
    <t>2XXX</t>
    <phoneticPr fontId="1" type="noConversion"/>
  </si>
  <si>
    <t>31XX</t>
    <phoneticPr fontId="1" type="noConversion"/>
  </si>
  <si>
    <t>36XX</t>
    <phoneticPr fontId="1" type="noConversion"/>
  </si>
  <si>
    <t>3XXX</t>
    <phoneticPr fontId="1" type="noConversion"/>
  </si>
  <si>
    <t>一○ 二年三月三十一日</t>
  </si>
  <si>
    <t>一○一年十二月三十一日</t>
  </si>
  <si>
    <t>一○ 一年三月三十一日</t>
  </si>
  <si>
    <t>一○ 一年一月一日</t>
  </si>
  <si>
    <t>凌華科技股份有限公司及子公司</t>
  </si>
  <si>
    <t>合併資產負債表</t>
  </si>
  <si>
    <t>民國一○ 二年三月三十一日暨一○ 一年十二月三十一日、三月三十一日及一月一日</t>
  </si>
  <si>
    <t>（ 僅經核閱， 未依一般公認審計準則查核）</t>
    <phoneticPr fontId="1" type="noConversion"/>
  </si>
  <si>
    <t>金                額</t>
    <phoneticPr fontId="1" type="noConversion"/>
  </si>
  <si>
    <t>金               額</t>
    <phoneticPr fontId="1" type="noConversion"/>
  </si>
  <si>
    <t>金              額</t>
    <phoneticPr fontId="1" type="noConversion"/>
  </si>
  <si>
    <t>1XXX</t>
    <phoneticPr fontId="1" type="noConversion"/>
  </si>
  <si>
    <t>資產總計</t>
    <phoneticPr fontId="1" type="noConversion"/>
  </si>
  <si>
    <t>後附之附註係本合併財務報告之一部分。</t>
  </si>
  <si>
    <t>（ 請參閱勤業眾信聯合會計師事務所民國一○ 二年四月二十五日核閱報告）</t>
  </si>
  <si>
    <t>董 事 長： 劉 鈞</t>
    <phoneticPr fontId="1" type="noConversion"/>
  </si>
  <si>
    <t>經 理 人： 楊 正 義</t>
    <phoneticPr fontId="1" type="noConversion"/>
  </si>
  <si>
    <t>會 計 主 管： 林 郁 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</si>
</sst>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8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6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1" fontId="0" fillId="0" borderId="1" xfId="0" applyNumberFormat="1" applyBorder="1">
      <alignment vertical="center"/>
    </xf>
    <xf numFmtId="41" fontId="0" fillId="0" borderId="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2" fontId="0" fillId="0" borderId="0" xfId="0" applyNumberFormat="1">
      <alignment vertical="center"/>
    </xf>
    <xf numFmtId="43" fontId="0" fillId="0" borderId="0" xfId="0" applyNumberFormat="1">
      <alignment vertical="center"/>
    </xf>
    <xf numFmtId="3" fontId="0" fillId="0" borderId="0" xfId="0" applyNumberFormat="1" applyBorder="1" applyAlignment="1">
      <alignment horizontal="right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44" fontId="0" fillId="0" borderId="0" xfId="0" applyNumberFormat="1">
      <alignment vertical="center"/>
    </xf>
    <xf numFmtId="41" fontId="0" fillId="0" borderId="0" xfId="0" applyNumberFormat="1" applyBorder="1">
      <alignment vertical="center"/>
    </xf>
    <xf numFmtId="44" fontId="0" fillId="0" borderId="3" xfId="0" applyNumberFormat="1" applyBorder="1">
      <alignment vertical="center"/>
    </xf>
    <xf numFmtId="41" fontId="0" fillId="0" borderId="3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42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tabSelected="1" topLeftCell="A10" zoomScale="40" zoomScaleNormal="40" workbookViewId="0">
      <selection activeCell="W58" sqref="W58"/>
    </sheetView>
  </sheetViews>
  <sheetFormatPr defaultRowHeight="16.5" x14ac:dyDescent="0.25"/>
  <cols>
    <col min="2" max="2" width="3.5" customWidth="1"/>
    <col min="3" max="3" width="37.375" customWidth="1"/>
    <col min="4" max="4" width="2.5" customWidth="1"/>
    <col min="5" max="5" width="14.125" customWidth="1"/>
    <col min="6" max="6" width="2.375" customWidth="1"/>
    <col min="7" max="7" width="8.375" customWidth="1"/>
    <col min="8" max="8" width="3.125" customWidth="1"/>
    <col min="9" max="9" width="13.875" customWidth="1"/>
    <col min="10" max="10" width="3" customWidth="1"/>
    <col min="12" max="12" width="2.625" customWidth="1"/>
    <col min="13" max="13" width="13.875" customWidth="1"/>
    <col min="14" max="14" width="2.875" customWidth="1"/>
    <col min="15" max="15" width="9" customWidth="1"/>
    <col min="16" max="16" width="3" customWidth="1"/>
    <col min="17" max="17" width="14.5" customWidth="1"/>
    <col min="18" max="18" width="3" customWidth="1"/>
    <col min="20" max="20" width="14.125" customWidth="1"/>
    <col min="22" max="22" width="2.5" customWidth="1"/>
    <col min="23" max="23" width="38.5" customWidth="1"/>
    <col min="24" max="24" width="2.625" customWidth="1"/>
    <col min="25" max="25" width="13" bestFit="1" customWidth="1"/>
    <col min="26" max="26" width="3.375" style="11" customWidth="1"/>
    <col min="28" max="28" width="3.5" customWidth="1"/>
    <col min="29" max="29" width="13" bestFit="1" customWidth="1"/>
    <col min="30" max="30" width="2.875" customWidth="1"/>
    <col min="31" max="31" width="9" customWidth="1"/>
    <col min="32" max="32" width="3.125" customWidth="1"/>
    <col min="33" max="33" width="13" bestFit="1" customWidth="1"/>
    <col min="34" max="34" width="3.125" customWidth="1"/>
    <col min="36" max="36" width="4.375" customWidth="1"/>
    <col min="37" max="37" width="12.75" customWidth="1"/>
    <col min="38" max="38" width="2.375" customWidth="1"/>
  </cols>
  <sheetData>
    <row r="1" spans="1:40" x14ac:dyDescent="0.25">
      <c r="A1" s="34" t="s">
        <v>77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40" x14ac:dyDescent="0.25">
      <c r="A2" s="34" t="s">
        <v>78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40" x14ac:dyDescent="0.25">
      <c r="A3" s="34" t="s">
        <v>79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40" x14ac:dyDescent="0.25">
      <c r="A4" s="35" t="s">
        <v>80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4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1:40" x14ac:dyDescent="0.25">
      <c r="A6" s="20"/>
      <c r="E6" s="37" t="s">
        <v>73</v>
      </c>
      <c r="F6" s="37"/>
      <c r="G6" s="37"/>
      <c r="I6" s="6" t="s">
        <v>74</v>
      </c>
      <c r="J6" s="6"/>
      <c r="K6" s="6"/>
      <c r="M6" s="37" t="s">
        <v>75</v>
      </c>
      <c r="N6" s="37"/>
      <c r="O6" s="37"/>
      <c r="Q6" s="37" t="s">
        <v>76</v>
      </c>
      <c r="R6" s="37"/>
      <c r="S6" s="37"/>
      <c r="Y6" s="34" t="s">
        <v>73</v>
      </c>
      <c r="Z6" s="34"/>
      <c r="AA6" s="34"/>
      <c r="AC6" s="34" t="s">
        <v>74</v>
      </c>
      <c r="AD6" s="34"/>
      <c r="AE6" s="34"/>
      <c r="AG6" s="34" t="s">
        <v>75</v>
      </c>
      <c r="AH6" s="34"/>
      <c r="AI6" s="34"/>
      <c r="AK6" s="34" t="s">
        <v>76</v>
      </c>
      <c r="AL6" s="34"/>
      <c r="AM6" s="34"/>
    </row>
    <row r="7" spans="1:40" x14ac:dyDescent="0.25">
      <c r="A7" s="6" t="s">
        <v>26</v>
      </c>
      <c r="C7" s="8" t="s">
        <v>21</v>
      </c>
      <c r="D7" s="11"/>
      <c r="E7" s="6" t="s">
        <v>81</v>
      </c>
      <c r="G7" s="14" t="s">
        <v>25</v>
      </c>
      <c r="I7" s="6" t="s">
        <v>82</v>
      </c>
      <c r="K7" s="7" t="s">
        <v>22</v>
      </c>
      <c r="M7" s="6" t="s">
        <v>82</v>
      </c>
      <c r="O7" s="7" t="s">
        <v>23</v>
      </c>
      <c r="Q7" s="6" t="s">
        <v>81</v>
      </c>
      <c r="S7" s="7" t="s">
        <v>23</v>
      </c>
      <c r="U7" s="6" t="s">
        <v>30</v>
      </c>
      <c r="W7" s="6" t="s">
        <v>31</v>
      </c>
      <c r="Y7" s="6" t="s">
        <v>83</v>
      </c>
      <c r="AA7" s="31" t="s">
        <v>32</v>
      </c>
      <c r="AC7" s="6" t="s">
        <v>83</v>
      </c>
      <c r="AE7" s="31" t="s">
        <v>33</v>
      </c>
      <c r="AG7" s="6" t="s">
        <v>83</v>
      </c>
      <c r="AI7" s="31" t="s">
        <v>34</v>
      </c>
      <c r="AK7" s="6" t="s">
        <v>83</v>
      </c>
      <c r="AM7" s="31" t="s">
        <v>34</v>
      </c>
    </row>
    <row r="8" spans="1:40" x14ac:dyDescent="0.25">
      <c r="C8" s="4" t="s">
        <v>0</v>
      </c>
      <c r="E8" s="1"/>
      <c r="W8" t="s">
        <v>35</v>
      </c>
      <c r="AJ8" s="11"/>
    </row>
    <row r="9" spans="1:40" x14ac:dyDescent="0.25">
      <c r="A9" s="21">
        <v>1100</v>
      </c>
      <c r="C9" s="3" t="s">
        <v>1</v>
      </c>
      <c r="E9" s="17">
        <v>1023818</v>
      </c>
      <c r="G9">
        <v>20</v>
      </c>
      <c r="I9" s="17">
        <v>743308</v>
      </c>
      <c r="K9">
        <v>15</v>
      </c>
      <c r="M9" s="17">
        <v>746518</v>
      </c>
      <c r="O9">
        <v>16</v>
      </c>
      <c r="Q9" s="17">
        <v>799815</v>
      </c>
      <c r="S9">
        <v>17</v>
      </c>
      <c r="U9" s="21">
        <v>2100</v>
      </c>
      <c r="W9" s="3" t="s">
        <v>36</v>
      </c>
      <c r="Y9" s="23">
        <v>534261</v>
      </c>
      <c r="AA9">
        <v>10</v>
      </c>
      <c r="AC9" s="23">
        <v>712686</v>
      </c>
      <c r="AE9">
        <v>14</v>
      </c>
      <c r="AG9" s="23">
        <v>523321</v>
      </c>
      <c r="AI9">
        <v>11</v>
      </c>
      <c r="AK9" s="23">
        <v>706449</v>
      </c>
      <c r="AM9">
        <v>15</v>
      </c>
    </row>
    <row r="10" spans="1:40" x14ac:dyDescent="0.25">
      <c r="A10" s="21">
        <v>1100</v>
      </c>
      <c r="C10" s="3" t="s">
        <v>2</v>
      </c>
      <c r="E10" s="18">
        <v>129358</v>
      </c>
      <c r="G10">
        <v>2</v>
      </c>
      <c r="I10" s="2">
        <v>87038</v>
      </c>
      <c r="K10">
        <v>2</v>
      </c>
      <c r="M10" s="16" t="s">
        <v>24</v>
      </c>
      <c r="O10" s="16" t="s">
        <v>24</v>
      </c>
      <c r="Q10" s="16" t="s">
        <v>24</v>
      </c>
      <c r="S10" s="16" t="s">
        <v>24</v>
      </c>
      <c r="U10" s="21">
        <v>2110</v>
      </c>
      <c r="W10" s="3" t="s">
        <v>37</v>
      </c>
      <c r="Y10" s="16" t="s">
        <v>24</v>
      </c>
      <c r="Z10" s="24"/>
      <c r="AA10" s="16" t="s">
        <v>24</v>
      </c>
      <c r="AB10" s="2"/>
      <c r="AC10" s="16" t="s">
        <v>24</v>
      </c>
      <c r="AD10" s="2"/>
      <c r="AE10" s="16" t="s">
        <v>24</v>
      </c>
      <c r="AF10" s="2"/>
      <c r="AG10" s="2">
        <v>49984</v>
      </c>
      <c r="AH10" s="2"/>
      <c r="AI10" s="2">
        <v>1</v>
      </c>
      <c r="AJ10" s="2"/>
      <c r="AK10" s="2">
        <v>49977</v>
      </c>
      <c r="AL10" s="2"/>
      <c r="AM10" s="2">
        <v>1</v>
      </c>
      <c r="AN10" s="2"/>
    </row>
    <row r="11" spans="1:40" x14ac:dyDescent="0.25">
      <c r="A11" s="21">
        <v>1150</v>
      </c>
      <c r="C11" s="3" t="s">
        <v>3</v>
      </c>
      <c r="E11" s="2">
        <v>70255</v>
      </c>
      <c r="G11">
        <v>1</v>
      </c>
      <c r="I11" s="2">
        <v>65430</v>
      </c>
      <c r="K11">
        <v>1</v>
      </c>
      <c r="M11" s="2">
        <v>52597</v>
      </c>
      <c r="O11">
        <v>1</v>
      </c>
      <c r="Q11" s="2">
        <v>138229</v>
      </c>
      <c r="S11">
        <v>3</v>
      </c>
      <c r="U11" s="21">
        <v>2150</v>
      </c>
      <c r="W11" s="3" t="s">
        <v>38</v>
      </c>
      <c r="Y11" s="2">
        <v>5909</v>
      </c>
      <c r="Z11" s="24"/>
      <c r="AA11" s="16" t="s">
        <v>24</v>
      </c>
      <c r="AB11" s="2"/>
      <c r="AC11" s="2">
        <v>6</v>
      </c>
      <c r="AD11" s="2"/>
      <c r="AE11" s="16" t="s">
        <v>24</v>
      </c>
      <c r="AF11" s="2"/>
      <c r="AG11" s="2">
        <v>1076</v>
      </c>
      <c r="AH11" s="2"/>
      <c r="AI11" s="16" t="s">
        <v>24</v>
      </c>
      <c r="AJ11" s="2"/>
      <c r="AK11" s="2">
        <v>176</v>
      </c>
      <c r="AL11" s="2"/>
      <c r="AM11" s="16" t="s">
        <v>24</v>
      </c>
      <c r="AN11" s="2"/>
    </row>
    <row r="12" spans="1:40" x14ac:dyDescent="0.25">
      <c r="A12" s="21">
        <v>1170</v>
      </c>
      <c r="C12" s="3" t="s">
        <v>4</v>
      </c>
      <c r="E12" s="2">
        <v>978482</v>
      </c>
      <c r="G12">
        <v>19</v>
      </c>
      <c r="I12" s="2">
        <v>1012571</v>
      </c>
      <c r="K12">
        <v>21</v>
      </c>
      <c r="M12" s="2">
        <v>926181</v>
      </c>
      <c r="O12">
        <v>19</v>
      </c>
      <c r="Q12" s="2">
        <v>808715</v>
      </c>
      <c r="S12">
        <v>17</v>
      </c>
      <c r="U12" s="21">
        <v>2170</v>
      </c>
      <c r="W12" s="3" t="s">
        <v>39</v>
      </c>
      <c r="Y12" s="2">
        <v>799362</v>
      </c>
      <c r="Z12" s="24"/>
      <c r="AA12" s="2">
        <v>15</v>
      </c>
      <c r="AB12" s="2"/>
      <c r="AC12" s="2">
        <v>617242</v>
      </c>
      <c r="AD12" s="2"/>
      <c r="AE12" s="2">
        <v>13</v>
      </c>
      <c r="AF12" s="2"/>
      <c r="AG12" s="2">
        <v>535710</v>
      </c>
      <c r="AH12" s="2"/>
      <c r="AI12" s="2">
        <v>11</v>
      </c>
      <c r="AJ12" s="2"/>
      <c r="AK12" s="2">
        <v>414865</v>
      </c>
      <c r="AL12" s="2"/>
      <c r="AM12" s="2">
        <v>9</v>
      </c>
      <c r="AN12" s="2"/>
    </row>
    <row r="13" spans="1:40" x14ac:dyDescent="0.25">
      <c r="A13" s="21">
        <v>1180</v>
      </c>
      <c r="C13" s="3" t="s">
        <v>5</v>
      </c>
      <c r="E13" s="2">
        <v>4588</v>
      </c>
      <c r="G13" s="12" t="s">
        <v>24</v>
      </c>
      <c r="I13" s="2">
        <v>2625</v>
      </c>
      <c r="K13" s="12" t="s">
        <v>24</v>
      </c>
      <c r="M13" s="2">
        <v>1113</v>
      </c>
      <c r="O13" s="16" t="s">
        <v>24</v>
      </c>
      <c r="Q13" s="2">
        <v>3124</v>
      </c>
      <c r="S13" s="16" t="s">
        <v>24</v>
      </c>
      <c r="U13" s="21">
        <v>2180</v>
      </c>
      <c r="W13" s="3" t="s">
        <v>40</v>
      </c>
      <c r="Y13" s="2">
        <v>615</v>
      </c>
      <c r="Z13" s="24"/>
      <c r="AA13" s="16" t="s">
        <v>24</v>
      </c>
      <c r="AB13" s="2"/>
      <c r="AC13" s="2">
        <v>3140</v>
      </c>
      <c r="AD13" s="2"/>
      <c r="AE13" s="16" t="s">
        <v>24</v>
      </c>
      <c r="AF13" s="2"/>
      <c r="AG13" s="2">
        <v>2068</v>
      </c>
      <c r="AH13" s="2"/>
      <c r="AI13" s="16" t="s">
        <v>24</v>
      </c>
      <c r="AJ13" s="2"/>
      <c r="AK13" s="2">
        <v>2928</v>
      </c>
      <c r="AL13" s="2"/>
      <c r="AM13" s="16" t="s">
        <v>24</v>
      </c>
      <c r="AN13" s="2"/>
    </row>
    <row r="14" spans="1:40" x14ac:dyDescent="0.25">
      <c r="A14" s="21">
        <v>1200</v>
      </c>
      <c r="C14" s="3" t="s">
        <v>6</v>
      </c>
      <c r="E14" s="2">
        <v>63109</v>
      </c>
      <c r="G14">
        <v>1</v>
      </c>
      <c r="I14" s="2">
        <v>35722</v>
      </c>
      <c r="K14">
        <v>1</v>
      </c>
      <c r="M14" s="2">
        <v>22743</v>
      </c>
      <c r="O14">
        <v>1</v>
      </c>
      <c r="Q14" s="2">
        <v>17409</v>
      </c>
      <c r="S14" s="16" t="s">
        <v>24</v>
      </c>
      <c r="U14" s="21">
        <v>2200</v>
      </c>
      <c r="W14" s="3" t="s">
        <v>41</v>
      </c>
      <c r="Y14" s="2">
        <v>410998</v>
      </c>
      <c r="Z14" s="24"/>
      <c r="AA14" s="2">
        <v>8</v>
      </c>
      <c r="AB14" s="2"/>
      <c r="AC14" s="2">
        <v>524011</v>
      </c>
      <c r="AD14" s="2"/>
      <c r="AE14" s="2">
        <v>11</v>
      </c>
      <c r="AF14" s="2"/>
      <c r="AG14" s="2">
        <v>394677</v>
      </c>
      <c r="AH14" s="2"/>
      <c r="AI14" s="2">
        <v>8</v>
      </c>
      <c r="AJ14" s="2"/>
      <c r="AK14" s="2">
        <v>419840</v>
      </c>
      <c r="AL14" s="2"/>
      <c r="AM14" s="2">
        <v>9</v>
      </c>
      <c r="AN14" s="2"/>
    </row>
    <row r="15" spans="1:40" x14ac:dyDescent="0.25">
      <c r="A15" s="21">
        <v>1210</v>
      </c>
      <c r="C15" s="3" t="s">
        <v>7</v>
      </c>
      <c r="E15" s="2">
        <v>184</v>
      </c>
      <c r="G15" s="12" t="s">
        <v>24</v>
      </c>
      <c r="I15" s="2">
        <v>98</v>
      </c>
      <c r="K15" s="12" t="s">
        <v>24</v>
      </c>
      <c r="M15" s="2">
        <v>50</v>
      </c>
      <c r="O15" s="16" t="s">
        <v>24</v>
      </c>
      <c r="Q15" s="16" t="s">
        <v>24</v>
      </c>
      <c r="S15" s="16" t="s">
        <v>24</v>
      </c>
      <c r="U15" s="21">
        <v>2230</v>
      </c>
      <c r="W15" s="3" t="s">
        <v>42</v>
      </c>
      <c r="Y15" s="2">
        <v>30581</v>
      </c>
      <c r="Z15" s="24"/>
      <c r="AA15" s="2">
        <v>1</v>
      </c>
      <c r="AB15" s="2"/>
      <c r="AC15" s="2">
        <v>27480</v>
      </c>
      <c r="AD15" s="2"/>
      <c r="AE15" s="2">
        <v>1</v>
      </c>
      <c r="AF15" s="2"/>
      <c r="AG15" s="2">
        <v>35083</v>
      </c>
      <c r="AH15" s="2"/>
      <c r="AI15" s="16">
        <v>1</v>
      </c>
      <c r="AJ15" s="2"/>
      <c r="AK15" s="2">
        <v>24604</v>
      </c>
      <c r="AL15" s="2"/>
      <c r="AM15" s="16" t="s">
        <v>24</v>
      </c>
      <c r="AN15" s="2"/>
    </row>
    <row r="16" spans="1:40" x14ac:dyDescent="0.25">
      <c r="A16" s="21" t="s">
        <v>27</v>
      </c>
      <c r="C16" s="3" t="s">
        <v>8</v>
      </c>
      <c r="E16" s="2">
        <v>1201585</v>
      </c>
      <c r="G16">
        <v>23</v>
      </c>
      <c r="I16" s="2">
        <v>1134356</v>
      </c>
      <c r="K16">
        <v>23</v>
      </c>
      <c r="M16" s="2">
        <v>1179864</v>
      </c>
      <c r="O16">
        <v>24</v>
      </c>
      <c r="Q16" s="2">
        <v>1155192</v>
      </c>
      <c r="S16">
        <v>25</v>
      </c>
      <c r="U16" s="21">
        <v>2250</v>
      </c>
      <c r="W16" s="3" t="s">
        <v>43</v>
      </c>
      <c r="Y16" s="2">
        <v>28145</v>
      </c>
      <c r="Z16" s="24"/>
      <c r="AA16" s="16" t="s">
        <v>24</v>
      </c>
      <c r="AB16" s="2"/>
      <c r="AC16" s="2">
        <v>16583</v>
      </c>
      <c r="AD16" s="2"/>
      <c r="AE16" s="16" t="s">
        <v>24</v>
      </c>
      <c r="AF16" s="2"/>
      <c r="AG16" s="2">
        <v>10570</v>
      </c>
      <c r="AH16" s="2"/>
      <c r="AI16" s="16" t="s">
        <v>24</v>
      </c>
      <c r="AJ16" s="2"/>
      <c r="AK16" s="2">
        <v>7568</v>
      </c>
      <c r="AL16" s="2"/>
      <c r="AM16" s="16" t="s">
        <v>24</v>
      </c>
      <c r="AN16" s="2"/>
    </row>
    <row r="17" spans="1:40" x14ac:dyDescent="0.25">
      <c r="A17" s="21">
        <v>1410</v>
      </c>
      <c r="C17" s="3" t="s">
        <v>9</v>
      </c>
      <c r="E17" s="2">
        <v>77962</v>
      </c>
      <c r="G17" s="12">
        <v>2</v>
      </c>
      <c r="I17" s="2">
        <v>137044</v>
      </c>
      <c r="K17" s="12">
        <v>3</v>
      </c>
      <c r="M17" s="2">
        <v>117705</v>
      </c>
      <c r="O17" s="16">
        <v>2</v>
      </c>
      <c r="Q17" s="2">
        <v>107950</v>
      </c>
      <c r="S17">
        <v>2</v>
      </c>
      <c r="U17" s="21">
        <v>2320</v>
      </c>
      <c r="W17" s="3" t="s">
        <v>44</v>
      </c>
      <c r="Y17" s="2">
        <v>117500</v>
      </c>
      <c r="Z17" s="24"/>
      <c r="AA17" s="2">
        <v>2</v>
      </c>
      <c r="AB17" s="2"/>
      <c r="AC17" s="2">
        <v>160421</v>
      </c>
      <c r="AD17" s="2"/>
      <c r="AE17" s="2">
        <v>3</v>
      </c>
      <c r="AF17" s="2"/>
      <c r="AG17" s="2">
        <v>104125</v>
      </c>
      <c r="AH17" s="2"/>
      <c r="AI17" s="16">
        <v>2</v>
      </c>
      <c r="AJ17" s="2"/>
      <c r="AK17" s="2">
        <v>81422</v>
      </c>
      <c r="AL17" s="2"/>
      <c r="AM17" s="2">
        <v>2</v>
      </c>
      <c r="AN17" s="2"/>
    </row>
    <row r="18" spans="1:40" x14ac:dyDescent="0.25">
      <c r="A18" s="21">
        <v>1470</v>
      </c>
      <c r="C18" s="3" t="s">
        <v>10</v>
      </c>
      <c r="E18" s="9">
        <v>1404</v>
      </c>
      <c r="G18" s="13" t="s">
        <v>24</v>
      </c>
      <c r="I18" s="9">
        <v>998</v>
      </c>
      <c r="K18" s="12" t="s">
        <v>24</v>
      </c>
      <c r="M18" s="9">
        <v>1821</v>
      </c>
      <c r="O18" s="16" t="s">
        <v>24</v>
      </c>
      <c r="Q18" s="9">
        <v>1241</v>
      </c>
      <c r="S18" s="16" t="s">
        <v>24</v>
      </c>
      <c r="U18" s="21">
        <v>2399</v>
      </c>
      <c r="W18" s="3" t="s">
        <v>45</v>
      </c>
      <c r="Y18" s="9">
        <v>34970</v>
      </c>
      <c r="Z18" s="24"/>
      <c r="AA18" s="9">
        <v>1</v>
      </c>
      <c r="AB18" s="2"/>
      <c r="AC18" s="9">
        <v>27015</v>
      </c>
      <c r="AD18" s="2"/>
      <c r="AE18" s="9">
        <v>1</v>
      </c>
      <c r="AF18" s="2"/>
      <c r="AG18" s="9">
        <v>28688</v>
      </c>
      <c r="AH18" s="2"/>
      <c r="AI18" s="9">
        <v>1</v>
      </c>
      <c r="AJ18" s="2"/>
      <c r="AK18" s="9">
        <v>27378</v>
      </c>
      <c r="AL18" s="2"/>
      <c r="AM18" s="9">
        <v>1</v>
      </c>
      <c r="AN18" s="2"/>
    </row>
    <row r="19" spans="1:40" x14ac:dyDescent="0.25">
      <c r="A19" s="21" t="s">
        <v>28</v>
      </c>
      <c r="C19" s="5" t="s">
        <v>11</v>
      </c>
      <c r="E19" s="10">
        <f>SUM(E$9:E$18)</f>
        <v>3550745</v>
      </c>
      <c r="F19" s="2"/>
      <c r="G19" s="10">
        <f>SUM(G$9:G$18)</f>
        <v>68</v>
      </c>
      <c r="H19" s="2"/>
      <c r="I19" s="10">
        <f>SUM(I$9:I$18)</f>
        <v>3219190</v>
      </c>
      <c r="J19" s="2"/>
      <c r="K19" s="10">
        <f>SUM(K$9:K$18)</f>
        <v>66</v>
      </c>
      <c r="L19" s="2"/>
      <c r="M19" s="10">
        <f>SUM(M$9:M$18)</f>
        <v>3048592</v>
      </c>
      <c r="N19" s="2"/>
      <c r="O19" s="10">
        <f>SUM(O$9:O$18)</f>
        <v>63</v>
      </c>
      <c r="P19" s="2"/>
      <c r="Q19" s="10">
        <f>SUM(Q$9:Q$18)</f>
        <v>3031675</v>
      </c>
      <c r="R19" s="2"/>
      <c r="S19" s="10">
        <f>SUM(S$9:S$18)</f>
        <v>64</v>
      </c>
      <c r="T19" s="2"/>
      <c r="U19" s="21" t="s">
        <v>67</v>
      </c>
      <c r="W19" s="5" t="s">
        <v>46</v>
      </c>
      <c r="Y19" s="9">
        <f>SUM(Y$9:Y$18)</f>
        <v>1962341</v>
      </c>
      <c r="Z19" s="24"/>
      <c r="AA19" s="9">
        <f>SUM(AA$9:AA$18)</f>
        <v>37</v>
      </c>
      <c r="AB19" s="2"/>
      <c r="AC19" s="9">
        <f>SUM(AC$9:AC$18)</f>
        <v>2088584</v>
      </c>
      <c r="AD19" s="2"/>
      <c r="AE19" s="9">
        <f>SUM(AE$9:AE$18)</f>
        <v>43</v>
      </c>
      <c r="AF19" s="2"/>
      <c r="AG19" s="9">
        <f>SUM(AG$9:AG$18)</f>
        <v>1685302</v>
      </c>
      <c r="AH19" s="2"/>
      <c r="AI19" s="9">
        <f>SUM(AI$9:AI$18)</f>
        <v>35</v>
      </c>
      <c r="AJ19" s="2"/>
      <c r="AK19" s="10">
        <f>SUM(AK$9:AK$18)</f>
        <v>1735207</v>
      </c>
      <c r="AL19" s="2"/>
      <c r="AM19" s="9">
        <f>SUM(AM$9:AM$18)</f>
        <v>37</v>
      </c>
      <c r="AN19" s="2"/>
    </row>
    <row r="20" spans="1:40" x14ac:dyDescent="0.25">
      <c r="A20" s="21"/>
      <c r="E20" s="2"/>
      <c r="Y20" s="2"/>
      <c r="Z20" s="2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4"/>
      <c r="AL20" s="2"/>
      <c r="AM20" s="2"/>
      <c r="AN20" s="2"/>
    </row>
    <row r="21" spans="1:40" x14ac:dyDescent="0.25">
      <c r="A21" s="21"/>
      <c r="C21" t="s">
        <v>12</v>
      </c>
      <c r="E21" s="2"/>
      <c r="W21" t="s">
        <v>47</v>
      </c>
      <c r="Y21" s="2"/>
      <c r="Z21" s="2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4"/>
      <c r="AL21" s="2"/>
      <c r="AM21" s="2"/>
      <c r="AN21" s="2"/>
    </row>
    <row r="22" spans="1:40" x14ac:dyDescent="0.25">
      <c r="A22" s="21">
        <v>1543</v>
      </c>
      <c r="C22" s="3" t="s">
        <v>13</v>
      </c>
      <c r="E22" s="2">
        <v>6123</v>
      </c>
      <c r="G22" s="15" t="s">
        <v>24</v>
      </c>
      <c r="I22" s="2">
        <v>6284</v>
      </c>
      <c r="K22" s="15" t="s">
        <v>24</v>
      </c>
      <c r="M22" s="2">
        <v>14876</v>
      </c>
      <c r="O22" s="15" t="s">
        <v>24</v>
      </c>
      <c r="Q22" s="2">
        <v>16753</v>
      </c>
      <c r="S22" s="15" t="s">
        <v>24</v>
      </c>
      <c r="U22" s="21">
        <v>2440</v>
      </c>
      <c r="W22" s="3" t="s">
        <v>48</v>
      </c>
      <c r="Y22" s="2">
        <v>237500</v>
      </c>
      <c r="Z22" s="24"/>
      <c r="AA22" s="2">
        <v>5</v>
      </c>
      <c r="AB22" s="2"/>
      <c r="AC22" s="2">
        <v>283140</v>
      </c>
      <c r="AD22" s="2"/>
      <c r="AE22" s="2">
        <v>6</v>
      </c>
      <c r="AF22" s="2"/>
      <c r="AG22" s="2">
        <v>597622</v>
      </c>
      <c r="AH22" s="2"/>
      <c r="AI22" s="2">
        <v>12</v>
      </c>
      <c r="AJ22" s="2"/>
      <c r="AK22" s="24">
        <v>460491</v>
      </c>
      <c r="AL22" s="2"/>
      <c r="AM22" s="2">
        <v>10</v>
      </c>
      <c r="AN22" s="2"/>
    </row>
    <row r="23" spans="1:40" x14ac:dyDescent="0.25">
      <c r="A23" s="21">
        <v>1600</v>
      </c>
      <c r="C23" s="3" t="s">
        <v>14</v>
      </c>
      <c r="E23" s="2">
        <v>1081960</v>
      </c>
      <c r="G23">
        <v>21</v>
      </c>
      <c r="I23" s="19">
        <v>1073625</v>
      </c>
      <c r="K23">
        <v>22</v>
      </c>
      <c r="M23" s="2">
        <v>1110651</v>
      </c>
      <c r="O23">
        <v>23</v>
      </c>
      <c r="Q23" s="2">
        <v>1142763</v>
      </c>
      <c r="S23">
        <v>24</v>
      </c>
      <c r="U23" s="21">
        <v>2450</v>
      </c>
      <c r="W23" s="3" t="s">
        <v>43</v>
      </c>
      <c r="Y23" s="2">
        <v>24100</v>
      </c>
      <c r="Z23" s="24"/>
      <c r="AA23" s="16" t="s">
        <v>24</v>
      </c>
      <c r="AB23" s="2"/>
      <c r="AC23" s="2">
        <v>30721</v>
      </c>
      <c r="AD23" s="2"/>
      <c r="AE23" s="16" t="s">
        <v>24</v>
      </c>
      <c r="AF23" s="2"/>
      <c r="AG23" s="2">
        <v>20131</v>
      </c>
      <c r="AH23" s="2"/>
      <c r="AI23" s="2">
        <v>1</v>
      </c>
      <c r="AJ23" s="2"/>
      <c r="AK23" s="2">
        <v>8655</v>
      </c>
      <c r="AL23" s="2"/>
      <c r="AM23" s="16" t="s">
        <v>24</v>
      </c>
      <c r="AN23" s="2"/>
    </row>
    <row r="24" spans="1:40" x14ac:dyDescent="0.25">
      <c r="A24" s="21">
        <v>1780</v>
      </c>
      <c r="C24" s="3" t="s">
        <v>15</v>
      </c>
      <c r="E24" s="2">
        <v>456638</v>
      </c>
      <c r="G24">
        <v>9</v>
      </c>
      <c r="I24" s="2">
        <v>452468</v>
      </c>
      <c r="K24">
        <v>9</v>
      </c>
      <c r="M24" s="2">
        <v>493267</v>
      </c>
      <c r="O24">
        <v>10</v>
      </c>
      <c r="Q24" s="2">
        <v>368382</v>
      </c>
      <c r="S24">
        <v>8</v>
      </c>
      <c r="U24" s="21">
        <v>2470</v>
      </c>
      <c r="W24" s="3" t="s">
        <v>49</v>
      </c>
      <c r="Y24" s="2">
        <v>8579</v>
      </c>
      <c r="Z24" s="24"/>
      <c r="AA24" s="16" t="s">
        <v>24</v>
      </c>
      <c r="AB24" s="2"/>
      <c r="AC24" s="2">
        <v>615</v>
      </c>
      <c r="AD24" s="2"/>
      <c r="AE24" s="16" t="s">
        <v>24</v>
      </c>
      <c r="AF24" s="2"/>
      <c r="AG24" s="2">
        <v>7930</v>
      </c>
      <c r="AH24" s="2"/>
      <c r="AI24" s="16" t="s">
        <v>24</v>
      </c>
      <c r="AJ24" s="2"/>
      <c r="AK24" s="2">
        <v>17898</v>
      </c>
      <c r="AL24" s="2"/>
      <c r="AM24" s="16" t="s">
        <v>24</v>
      </c>
      <c r="AN24" s="2"/>
    </row>
    <row r="25" spans="1:40" x14ac:dyDescent="0.25">
      <c r="A25" s="21">
        <v>1840</v>
      </c>
      <c r="C25" s="3" t="s">
        <v>16</v>
      </c>
      <c r="E25" s="2">
        <v>58967</v>
      </c>
      <c r="G25">
        <v>1</v>
      </c>
      <c r="I25" s="2">
        <v>61620</v>
      </c>
      <c r="K25">
        <v>1</v>
      </c>
      <c r="M25" s="2">
        <v>55686</v>
      </c>
      <c r="O25">
        <v>1</v>
      </c>
      <c r="Q25" s="2">
        <v>57371</v>
      </c>
      <c r="S25">
        <v>1</v>
      </c>
      <c r="U25" s="21">
        <v>2640</v>
      </c>
      <c r="W25" s="3" t="s">
        <v>50</v>
      </c>
      <c r="Y25" s="9">
        <v>34115</v>
      </c>
      <c r="Z25" s="24"/>
      <c r="AA25" s="9">
        <v>1</v>
      </c>
      <c r="AB25" s="2"/>
      <c r="AC25" s="9">
        <v>34541</v>
      </c>
      <c r="AD25" s="2"/>
      <c r="AE25" s="24">
        <v>1</v>
      </c>
      <c r="AF25" s="2"/>
      <c r="AG25" s="24">
        <v>32144</v>
      </c>
      <c r="AH25" s="2"/>
      <c r="AI25" s="24">
        <v>1</v>
      </c>
      <c r="AJ25" s="2"/>
      <c r="AK25" s="24">
        <v>32557</v>
      </c>
      <c r="AL25" s="2"/>
      <c r="AM25" s="24">
        <v>1</v>
      </c>
      <c r="AN25" s="2"/>
    </row>
    <row r="26" spans="1:40" x14ac:dyDescent="0.25">
      <c r="A26" s="21">
        <v>1985</v>
      </c>
      <c r="C26" s="3" t="s">
        <v>17</v>
      </c>
      <c r="E26" s="2">
        <v>68504</v>
      </c>
      <c r="G26">
        <v>1</v>
      </c>
      <c r="I26" s="2">
        <v>66560</v>
      </c>
      <c r="K26">
        <v>1</v>
      </c>
      <c r="M26" s="2">
        <v>68801</v>
      </c>
      <c r="O26">
        <v>2</v>
      </c>
      <c r="Q26" s="2">
        <v>70939</v>
      </c>
      <c r="S26">
        <v>2</v>
      </c>
      <c r="U26" s="21" t="s">
        <v>68</v>
      </c>
      <c r="W26" s="5" t="s">
        <v>51</v>
      </c>
      <c r="Y26" s="9">
        <f>SUM(Y$22:Y$25)</f>
        <v>304294</v>
      </c>
      <c r="Z26" s="24"/>
      <c r="AA26" s="9">
        <f>SUM(AA$22:AA$25)</f>
        <v>6</v>
      </c>
      <c r="AB26" s="2"/>
      <c r="AC26" s="9">
        <f>SUM(AC$22:AC$25)</f>
        <v>349017</v>
      </c>
      <c r="AD26" s="2"/>
      <c r="AE26" s="9">
        <f>SUM(AE$22:AE$25)</f>
        <v>7</v>
      </c>
      <c r="AF26" s="2"/>
      <c r="AG26" s="9">
        <f>SUM(AG$22:AG$25)</f>
        <v>657827</v>
      </c>
      <c r="AH26" s="2"/>
      <c r="AI26" s="9">
        <f>SUM(AI$22:AI$25)</f>
        <v>14</v>
      </c>
      <c r="AJ26" s="2"/>
      <c r="AK26" s="9">
        <f>SUM(AK$22:AK$25)</f>
        <v>519601</v>
      </c>
      <c r="AL26" s="2"/>
      <c r="AM26" s="9">
        <f>SUM(AM$22:AM$25)</f>
        <v>11</v>
      </c>
      <c r="AN26" s="2"/>
    </row>
    <row r="27" spans="1:40" x14ac:dyDescent="0.25">
      <c r="A27" s="21">
        <v>1920</v>
      </c>
      <c r="C27" s="3" t="s">
        <v>18</v>
      </c>
      <c r="E27" s="2">
        <v>25265</v>
      </c>
      <c r="G27" s="12" t="s">
        <v>24</v>
      </c>
      <c r="I27" s="2">
        <v>25283</v>
      </c>
      <c r="K27">
        <v>1</v>
      </c>
      <c r="M27" s="19">
        <v>26470</v>
      </c>
      <c r="O27">
        <v>1</v>
      </c>
      <c r="Q27" s="2">
        <v>22720</v>
      </c>
      <c r="S27">
        <v>1</v>
      </c>
      <c r="U27" s="21"/>
      <c r="Y27" s="2"/>
      <c r="Z27" s="2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21">
        <v>1990</v>
      </c>
      <c r="C28" s="3" t="s">
        <v>19</v>
      </c>
      <c r="E28" s="9">
        <v>915</v>
      </c>
      <c r="G28" s="12" t="s">
        <v>24</v>
      </c>
      <c r="I28" s="2">
        <v>600</v>
      </c>
      <c r="K28" s="15" t="s">
        <v>24</v>
      </c>
      <c r="M28" s="2">
        <v>6516</v>
      </c>
      <c r="O28" s="15" t="s">
        <v>24</v>
      </c>
      <c r="Q28" s="2">
        <v>8282</v>
      </c>
      <c r="S28" s="15" t="s">
        <v>24</v>
      </c>
      <c r="U28" s="21" t="s">
        <v>69</v>
      </c>
      <c r="W28" s="5" t="s">
        <v>52</v>
      </c>
      <c r="Y28" s="9">
        <f>SUM(Y$19,Y$26)</f>
        <v>2266635</v>
      </c>
      <c r="Z28" s="24"/>
      <c r="AA28" s="9">
        <f>SUM(AA$19,AA$26)</f>
        <v>43</v>
      </c>
      <c r="AB28" s="2"/>
      <c r="AC28" s="9">
        <f>SUM(AC$19,AC$26)</f>
        <v>2437601</v>
      </c>
      <c r="AD28" s="2"/>
      <c r="AE28" s="9">
        <f>SUM(AE$19,AE$26)</f>
        <v>50</v>
      </c>
      <c r="AF28" s="2"/>
      <c r="AG28" s="9">
        <f>SUM(AG$19,AG$26)</f>
        <v>2343129</v>
      </c>
      <c r="AH28" s="2"/>
      <c r="AI28" s="9">
        <f>SUM(AI$19,AI$26)</f>
        <v>49</v>
      </c>
      <c r="AJ28" s="2"/>
      <c r="AK28" s="9">
        <f>SUM(AK$19,AK$26)</f>
        <v>2254808</v>
      </c>
      <c r="AL28" s="2"/>
      <c r="AM28" s="9">
        <f>SUM(AM$19,AM$26)</f>
        <v>48</v>
      </c>
      <c r="AN28" s="2"/>
    </row>
    <row r="29" spans="1:40" x14ac:dyDescent="0.25">
      <c r="A29" s="21" t="s">
        <v>29</v>
      </c>
      <c r="C29" s="5" t="s">
        <v>20</v>
      </c>
      <c r="E29" s="10">
        <f>SUM(E$22:E$28)</f>
        <v>1698372</v>
      </c>
      <c r="G29" s="10">
        <f>SUM(G$22:G$28)</f>
        <v>32</v>
      </c>
      <c r="I29" s="10">
        <f>SUM(I$22:I$28)</f>
        <v>1686440</v>
      </c>
      <c r="K29" s="10">
        <f>SUM(K$23:K$28)</f>
        <v>34</v>
      </c>
      <c r="M29" s="10">
        <f>SUM(M$22:M$28)</f>
        <v>1776267</v>
      </c>
      <c r="O29" s="10">
        <f>SUM(O$22:O$28)</f>
        <v>37</v>
      </c>
      <c r="Q29" s="10">
        <f>SUM(Q$22:Q$28)</f>
        <v>1687210</v>
      </c>
      <c r="S29" s="10">
        <f>SUM(S$22:S$28)</f>
        <v>36</v>
      </c>
      <c r="U29" s="21"/>
      <c r="Y29" s="2"/>
      <c r="Z29" s="2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U30" s="21"/>
      <c r="W30" t="s">
        <v>53</v>
      </c>
    </row>
    <row r="31" spans="1:40" x14ac:dyDescent="0.25">
      <c r="U31" s="21">
        <v>3100</v>
      </c>
      <c r="W31" s="3" t="s">
        <v>54</v>
      </c>
      <c r="Y31" s="28">
        <v>1707094</v>
      </c>
      <c r="AA31" s="6">
        <v>33</v>
      </c>
      <c r="AC31" s="28">
        <v>1581007</v>
      </c>
      <c r="AE31" s="6">
        <v>32</v>
      </c>
      <c r="AG31" s="28">
        <v>1374789</v>
      </c>
      <c r="AI31" s="6">
        <v>28</v>
      </c>
      <c r="AK31" s="28">
        <v>1374789</v>
      </c>
      <c r="AM31" s="6">
        <v>29</v>
      </c>
    </row>
    <row r="32" spans="1:40" x14ac:dyDescent="0.25">
      <c r="U32" s="21">
        <v>3200</v>
      </c>
      <c r="W32" s="3" t="s">
        <v>55</v>
      </c>
      <c r="Y32" s="28">
        <v>597881</v>
      </c>
      <c r="AA32" s="6">
        <v>11</v>
      </c>
      <c r="AC32" s="29">
        <v>287301</v>
      </c>
      <c r="AE32" s="6">
        <v>6</v>
      </c>
      <c r="AG32" s="28">
        <v>280799</v>
      </c>
      <c r="AI32" s="6">
        <v>6</v>
      </c>
      <c r="AK32" s="28">
        <v>278275</v>
      </c>
      <c r="AM32" s="6">
        <v>6</v>
      </c>
    </row>
    <row r="33" spans="1:40" x14ac:dyDescent="0.25">
      <c r="U33" s="21"/>
      <c r="W33" s="3" t="s">
        <v>56</v>
      </c>
      <c r="AC33" s="11"/>
    </row>
    <row r="34" spans="1:40" x14ac:dyDescent="0.25">
      <c r="U34" s="21">
        <v>3310</v>
      </c>
      <c r="W34" s="22" t="s">
        <v>57</v>
      </c>
      <c r="Y34" s="27">
        <v>299027</v>
      </c>
      <c r="AA34">
        <v>6</v>
      </c>
      <c r="AC34" s="27">
        <v>299027</v>
      </c>
      <c r="AE34">
        <v>6</v>
      </c>
      <c r="AG34" s="27">
        <v>257430</v>
      </c>
      <c r="AI34">
        <v>5</v>
      </c>
      <c r="AK34" s="27">
        <v>257430</v>
      </c>
      <c r="AM34">
        <v>6</v>
      </c>
    </row>
    <row r="35" spans="1:40" x14ac:dyDescent="0.25">
      <c r="U35" s="21">
        <v>3320</v>
      </c>
      <c r="W35" s="22" t="s">
        <v>58</v>
      </c>
      <c r="Y35" s="16" t="s">
        <v>24</v>
      </c>
      <c r="AA35" s="16" t="s">
        <v>24</v>
      </c>
      <c r="AC35" s="16" t="s">
        <v>24</v>
      </c>
      <c r="AE35" s="16" t="s">
        <v>24</v>
      </c>
      <c r="AG35" s="27">
        <v>642</v>
      </c>
      <c r="AI35" s="16" t="s">
        <v>24</v>
      </c>
      <c r="AK35">
        <v>642</v>
      </c>
      <c r="AM35" s="16" t="s">
        <v>24</v>
      </c>
    </row>
    <row r="36" spans="1:40" x14ac:dyDescent="0.25">
      <c r="U36" s="21">
        <v>3350</v>
      </c>
      <c r="W36" s="22" t="s">
        <v>59</v>
      </c>
      <c r="Y36" s="28">
        <v>337454</v>
      </c>
      <c r="AA36" s="6">
        <v>6</v>
      </c>
      <c r="AC36" s="28">
        <v>292200</v>
      </c>
      <c r="AE36" s="6">
        <v>6</v>
      </c>
      <c r="AG36" s="28">
        <v>524792</v>
      </c>
      <c r="AI36" s="6">
        <v>11</v>
      </c>
      <c r="AK36" s="28">
        <v>484130</v>
      </c>
      <c r="AM36" s="6">
        <v>10</v>
      </c>
    </row>
    <row r="37" spans="1:40" x14ac:dyDescent="0.25">
      <c r="U37" s="21">
        <v>3300</v>
      </c>
      <c r="W37" s="5" t="s">
        <v>60</v>
      </c>
      <c r="Y37" s="28">
        <f>SUM(Y$34:Y$36)</f>
        <v>636481</v>
      </c>
      <c r="AA37" s="28">
        <f>SUM(AA$34:AA$36)</f>
        <v>12</v>
      </c>
      <c r="AC37" s="28">
        <f>SUM(AC$34:AC$36)</f>
        <v>591227</v>
      </c>
      <c r="AE37" s="28">
        <f>SUM(AE$34:AE$36)</f>
        <v>12</v>
      </c>
      <c r="AG37" s="28">
        <f>SUM(AG$34:AG$36)</f>
        <v>782864</v>
      </c>
      <c r="AI37" s="28">
        <f>SUM(AI$34:AI$36)</f>
        <v>16</v>
      </c>
      <c r="AK37" s="28">
        <f>SUM(AK$34:AK$36)</f>
        <v>742202</v>
      </c>
      <c r="AM37" s="28">
        <f>SUM(AM$34:AM$36)</f>
        <v>16</v>
      </c>
    </row>
    <row r="38" spans="1:40" x14ac:dyDescent="0.25">
      <c r="U38" s="21"/>
      <c r="W38" s="3" t="s">
        <v>61</v>
      </c>
      <c r="AG38" s="11"/>
    </row>
    <row r="39" spans="1:40" x14ac:dyDescent="0.25">
      <c r="U39" s="21">
        <v>3410</v>
      </c>
      <c r="W39" s="22" t="s">
        <v>62</v>
      </c>
      <c r="Y39" s="28">
        <v>35764</v>
      </c>
      <c r="AA39" s="6">
        <v>1</v>
      </c>
      <c r="AC39" s="28">
        <v>3060</v>
      </c>
      <c r="AE39" s="13" t="s">
        <v>24</v>
      </c>
      <c r="AG39" s="28">
        <v>38139</v>
      </c>
      <c r="AI39" s="6">
        <v>1</v>
      </c>
      <c r="AK39" s="28">
        <v>62460</v>
      </c>
      <c r="AM39" s="6">
        <v>1</v>
      </c>
      <c r="AN39" s="6"/>
    </row>
    <row r="40" spans="1:40" x14ac:dyDescent="0.25">
      <c r="U40" s="21" t="s">
        <v>70</v>
      </c>
      <c r="W40" s="5" t="s">
        <v>63</v>
      </c>
      <c r="Y40" s="27">
        <f>SUM(Y$31,Y$32,Y$37,Y$39)</f>
        <v>2977220</v>
      </c>
      <c r="AA40" s="27">
        <f>SUM(AA$31,AA$32,AA$37,AA$39)</f>
        <v>57</v>
      </c>
      <c r="AC40" s="27">
        <f>SUM(AC$31,AC$32,AC$37,AC$39)</f>
        <v>2462595</v>
      </c>
      <c r="AE40" s="27">
        <f>SUM(AE$31,AE$32,AE$37,AE$39)</f>
        <v>50</v>
      </c>
      <c r="AG40" s="27">
        <f>SUM(AG$31,AG$32,AG$37,AG$39)</f>
        <v>2476591</v>
      </c>
      <c r="AI40" s="27">
        <f>SUM(AI$31,AI$32,AI$37,AI$39)</f>
        <v>51</v>
      </c>
      <c r="AK40" s="27">
        <f>SUM(AK$31,AK$32,AK$37,AK$39)</f>
        <v>2457726</v>
      </c>
      <c r="AM40" s="27">
        <f>SUM(AM$31,AM$32,AM$37,AM$39)</f>
        <v>52</v>
      </c>
    </row>
    <row r="41" spans="1:40" x14ac:dyDescent="0.25">
      <c r="U41" s="21"/>
    </row>
    <row r="42" spans="1:40" x14ac:dyDescent="0.25">
      <c r="U42" s="21" t="s">
        <v>71</v>
      </c>
      <c r="W42" t="s">
        <v>64</v>
      </c>
      <c r="Y42" s="28">
        <v>5262</v>
      </c>
      <c r="AA42" s="13" t="s">
        <v>24</v>
      </c>
      <c r="AC42" s="28">
        <v>5434</v>
      </c>
      <c r="AE42" s="13" t="s">
        <v>24</v>
      </c>
      <c r="AG42" s="28">
        <v>5139</v>
      </c>
      <c r="AI42" s="13" t="s">
        <v>24</v>
      </c>
      <c r="AK42" s="28">
        <v>6351</v>
      </c>
      <c r="AM42" s="13" t="s">
        <v>24</v>
      </c>
    </row>
    <row r="43" spans="1:40" x14ac:dyDescent="0.25">
      <c r="U43" s="21"/>
      <c r="AA43" s="12"/>
    </row>
    <row r="44" spans="1:40" x14ac:dyDescent="0.25">
      <c r="U44" s="21" t="s">
        <v>72</v>
      </c>
      <c r="W44" s="5" t="s">
        <v>65</v>
      </c>
      <c r="Y44" s="28">
        <f>SUM(Y$40,Y$42)</f>
        <v>2982482</v>
      </c>
      <c r="AA44" s="28">
        <f>SUM(AA$40,AA$42)</f>
        <v>57</v>
      </c>
      <c r="AC44" s="28">
        <f>SUM(AC$40,AC$42)</f>
        <v>2468029</v>
      </c>
      <c r="AE44" s="28">
        <f>SUM(AE$40,AE$42)</f>
        <v>50</v>
      </c>
      <c r="AG44" s="28">
        <f>SUM(AG$40,AG$42)</f>
        <v>2481730</v>
      </c>
      <c r="AI44" s="28">
        <f>SUM(AI$40,AI$42)</f>
        <v>51</v>
      </c>
      <c r="AK44" s="28">
        <f>SUM(AK$40,AK$42)</f>
        <v>2464077</v>
      </c>
      <c r="AM44" s="28">
        <f>SUM(AM$40,AM$42)</f>
        <v>52</v>
      </c>
    </row>
    <row r="46" spans="1:40" ht="17.25" thickBot="1" x14ac:dyDescent="0.3">
      <c r="A46" t="s">
        <v>84</v>
      </c>
      <c r="C46" s="32" t="s">
        <v>85</v>
      </c>
      <c r="E46" s="25">
        <f>SUM(E$19,E$29)</f>
        <v>5249117</v>
      </c>
      <c r="G46" s="26">
        <f>SUM(G$19,G$29)</f>
        <v>100</v>
      </c>
      <c r="I46" s="25">
        <f>SUM(I$19,I$29)</f>
        <v>4905630</v>
      </c>
      <c r="K46" s="26">
        <f>SUM(K$19,K$29)</f>
        <v>100</v>
      </c>
      <c r="M46" s="25">
        <f>SUM(M$19,M$29)</f>
        <v>4824859</v>
      </c>
      <c r="O46" s="26">
        <f>SUM(O$19,O$29)</f>
        <v>100</v>
      </c>
      <c r="Q46" s="25">
        <f>SUM(Q$19,Q$29)</f>
        <v>4718885</v>
      </c>
      <c r="S46" s="26">
        <f>SUM(S$19,S$29)</f>
        <v>100</v>
      </c>
      <c r="W46" s="32" t="s">
        <v>66</v>
      </c>
      <c r="Y46" s="30">
        <f>SUM(Y$28,Y$44)</f>
        <v>5249117</v>
      </c>
      <c r="AA46" s="26">
        <f>SUM(AA$28,AA$44)</f>
        <v>100</v>
      </c>
      <c r="AC46" s="30">
        <f>SUM(AC$28,AC$44)</f>
        <v>4905630</v>
      </c>
      <c r="AE46" s="26">
        <f>SUM(AE$28,AE$44)</f>
        <v>100</v>
      </c>
      <c r="AG46" s="30">
        <f>SUM(AG$28,AG$44)</f>
        <v>4824859</v>
      </c>
      <c r="AI46" s="26">
        <f>SUM(AI$28,AI$44)</f>
        <v>100</v>
      </c>
      <c r="AK46" s="30">
        <f>SUM(AK$28,AK$44)</f>
        <v>4718885</v>
      </c>
      <c r="AM46" s="26">
        <f>SUM(AM$28,AM$44)</f>
        <v>100</v>
      </c>
    </row>
    <row r="47" spans="1:40" ht="17.25" thickTop="1" x14ac:dyDescent="0.25">
      <c r="S47" s="11"/>
    </row>
    <row r="48" spans="1:40" x14ac:dyDescent="0.25">
      <c r="AM48" s="11"/>
    </row>
    <row r="49" spans="1:39" x14ac:dyDescent="0.25">
      <c r="AM49" s="11"/>
    </row>
    <row r="50" spans="1:39" x14ac:dyDescent="0.25">
      <c r="AM50" s="11"/>
    </row>
    <row r="51" spans="1:39" x14ac:dyDescent="0.25">
      <c r="A51" s="34" t="s">
        <v>86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1:39" x14ac:dyDescent="0.25">
      <c r="A52" s="34" t="s">
        <v>87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6" spans="1:39" x14ac:dyDescent="0.25">
      <c r="A56" s="33" t="s">
        <v>88</v>
      </c>
      <c r="B56" s="33"/>
      <c r="C56" s="33"/>
      <c r="L56" s="33" t="s">
        <v>89</v>
      </c>
      <c r="M56" s="33"/>
      <c r="N56" s="33"/>
    </row>
    <row r="58" spans="1:39" x14ac:dyDescent="0.25">
      <c r="X58" s="33" t="s">
        <v>90</v>
      </c>
      <c r="Y58" s="33"/>
      <c r="Z58" s="33"/>
      <c r="AA58" s="33"/>
    </row>
  </sheetData>
  <mergeCells count="17">
    <mergeCell ref="AG6:AI6"/>
    <mergeCell ref="AK6:AM6"/>
    <mergeCell ref="E6:G6"/>
    <mergeCell ref="M6:O6"/>
    <mergeCell ref="Q6:S6"/>
    <mergeCell ref="Y6:AA6"/>
    <mergeCell ref="AC6:AE6"/>
    <mergeCell ref="A1:AM1"/>
    <mergeCell ref="A2:AM2"/>
    <mergeCell ref="A3:AM3"/>
    <mergeCell ref="A4:AM4"/>
    <mergeCell ref="A5:AM5"/>
    <mergeCell ref="X58:AA58"/>
    <mergeCell ref="A51:AM51"/>
    <mergeCell ref="A52:AM52"/>
    <mergeCell ref="A56:C56"/>
    <mergeCell ref="L56:N56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User</cp:lastModifiedBy>
  <dcterms:created xsi:type="dcterms:W3CDTF">2013-10-02T15:39:08Z</dcterms:created>
  <dcterms:modified xsi:type="dcterms:W3CDTF">2013-10-03T11:19:21Z</dcterms:modified>
</cp:coreProperties>
</file>