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資料分析應用\個案分析練習\台積電\"/>
    </mc:Choice>
  </mc:AlternateContent>
  <xr:revisionPtr revIDLastSave="0" documentId="13_ncr:1_{38CF5E56-9040-42EE-B6C4-29164C819816}" xr6:coauthVersionLast="47" xr6:coauthVersionMax="47" xr10:uidLastSave="{00000000-0000-0000-0000-000000000000}"/>
  <bookViews>
    <workbookView xWindow="-108" yWindow="-108" windowWidth="23256" windowHeight="12576" firstSheet="3" activeTab="4" xr2:uid="{00000000-000D-0000-FFFF-FFFF00000000}"/>
  </bookViews>
  <sheets>
    <sheet name="資料彙整" sheetId="1" r:id="rId1"/>
    <sheet name="各季節點別營收" sheetId="2" r:id="rId2"/>
    <sheet name="各季營收(節點加0)" sheetId="3" state="hidden" r:id="rId3"/>
    <sheet name="區域別營收" sheetId="4" r:id="rId4"/>
    <sheet name="平台別營收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5" l="1"/>
  <c r="D40" i="5"/>
  <c r="D41" i="5"/>
  <c r="D42" i="5"/>
  <c r="D43" i="5"/>
  <c r="D38" i="5"/>
  <c r="D33" i="5"/>
  <c r="D34" i="5"/>
  <c r="D35" i="5"/>
  <c r="D36" i="5"/>
  <c r="D37" i="5"/>
  <c r="D32" i="5"/>
  <c r="D27" i="5"/>
  <c r="D28" i="5"/>
  <c r="D29" i="5"/>
  <c r="D30" i="5"/>
  <c r="D31" i="5"/>
  <c r="D26" i="5"/>
  <c r="D33" i="4"/>
  <c r="D34" i="4"/>
  <c r="D35" i="4"/>
  <c r="D36" i="4"/>
  <c r="D32" i="4"/>
  <c r="D28" i="4"/>
  <c r="D29" i="4"/>
  <c r="D30" i="4"/>
  <c r="D31" i="4"/>
  <c r="D27" i="4"/>
  <c r="D23" i="4"/>
  <c r="D24" i="4"/>
  <c r="D25" i="4"/>
  <c r="D26" i="4"/>
  <c r="D22" i="4"/>
  <c r="D39" i="2"/>
  <c r="D40" i="2"/>
  <c r="D41" i="2"/>
  <c r="D42" i="2"/>
  <c r="D43" i="2"/>
  <c r="D38" i="2"/>
  <c r="D33" i="2"/>
  <c r="D34" i="2"/>
  <c r="D35" i="2"/>
  <c r="D36" i="2"/>
  <c r="D37" i="2"/>
  <c r="D32" i="2"/>
  <c r="D27" i="2"/>
  <c r="D28" i="2"/>
  <c r="D29" i="2"/>
  <c r="D30" i="2"/>
  <c r="D31" i="2"/>
  <c r="D26" i="2"/>
  <c r="D21" i="5"/>
  <c r="D22" i="5"/>
  <c r="D23" i="5"/>
  <c r="D24" i="5"/>
  <c r="D25" i="5"/>
  <c r="D20" i="5"/>
  <c r="D15" i="5"/>
  <c r="D16" i="5"/>
  <c r="D17" i="5"/>
  <c r="D18" i="5"/>
  <c r="D19" i="5"/>
  <c r="D14" i="5"/>
  <c r="D9" i="5"/>
  <c r="D10" i="5"/>
  <c r="D11" i="5"/>
  <c r="D12" i="5"/>
  <c r="D13" i="5"/>
  <c r="D8" i="5"/>
  <c r="D3" i="5"/>
  <c r="D4" i="5"/>
  <c r="D5" i="5"/>
  <c r="D6" i="5"/>
  <c r="D7" i="5"/>
  <c r="D2" i="5"/>
  <c r="D18" i="4"/>
  <c r="D19" i="4"/>
  <c r="D20" i="4"/>
  <c r="D21" i="4"/>
  <c r="D17" i="4"/>
  <c r="D13" i="4"/>
  <c r="D14" i="4"/>
  <c r="D15" i="4"/>
  <c r="D16" i="4"/>
  <c r="D12" i="4"/>
  <c r="D8" i="4"/>
  <c r="D9" i="4"/>
  <c r="D10" i="4"/>
  <c r="D11" i="4"/>
  <c r="D7" i="4"/>
  <c r="D3" i="4"/>
  <c r="D4" i="4"/>
  <c r="D5" i="4"/>
  <c r="D6" i="4"/>
  <c r="D2" i="4"/>
  <c r="C25" i="3"/>
  <c r="D25" i="3" s="1"/>
  <c r="D24" i="3"/>
  <c r="D23" i="3"/>
  <c r="D22" i="3"/>
  <c r="D21" i="3"/>
  <c r="D20" i="3"/>
  <c r="C19" i="3"/>
  <c r="D19" i="3" s="1"/>
  <c r="D18" i="3"/>
  <c r="D17" i="3"/>
  <c r="D16" i="3"/>
  <c r="D15" i="3"/>
  <c r="D14" i="3"/>
  <c r="C13" i="3"/>
  <c r="D13" i="3" s="1"/>
  <c r="D12" i="3"/>
  <c r="D11" i="3"/>
  <c r="D10" i="3"/>
  <c r="D9" i="3"/>
  <c r="D8" i="3"/>
  <c r="C7" i="3"/>
  <c r="D7" i="3" s="1"/>
  <c r="D6" i="3"/>
  <c r="D5" i="3"/>
  <c r="D4" i="3"/>
  <c r="D3" i="3"/>
  <c r="D2" i="3"/>
  <c r="D21" i="2"/>
  <c r="D22" i="2"/>
  <c r="D23" i="2"/>
  <c r="D24" i="2"/>
  <c r="D20" i="2"/>
  <c r="D15" i="2"/>
  <c r="D16" i="2"/>
  <c r="D17" i="2"/>
  <c r="D18" i="2"/>
  <c r="D14" i="2"/>
  <c r="D9" i="2"/>
  <c r="D10" i="2"/>
  <c r="D11" i="2"/>
  <c r="D12" i="2"/>
  <c r="D8" i="2"/>
  <c r="D3" i="2"/>
  <c r="D4" i="2"/>
  <c r="D5" i="2"/>
  <c r="D6" i="2"/>
  <c r="D2" i="2"/>
  <c r="C25" i="2"/>
  <c r="D25" i="2" s="1"/>
  <c r="C19" i="2"/>
  <c r="D19" i="2" s="1"/>
  <c r="C13" i="2"/>
  <c r="D13" i="2" s="1"/>
  <c r="C7" i="2"/>
  <c r="D7" i="2" s="1"/>
  <c r="C39" i="1"/>
  <c r="D39" i="1" s="1"/>
  <c r="D38" i="1"/>
  <c r="D37" i="1"/>
  <c r="D36" i="1"/>
  <c r="D35" i="1"/>
  <c r="D34" i="1"/>
  <c r="C33" i="1"/>
  <c r="D33" i="1" s="1"/>
  <c r="D32" i="1"/>
  <c r="D31" i="1"/>
  <c r="D30" i="1"/>
  <c r="D29" i="1"/>
  <c r="D28" i="1"/>
  <c r="C27" i="1"/>
  <c r="D27" i="1" s="1"/>
  <c r="D26" i="1"/>
  <c r="D25" i="1"/>
  <c r="D24" i="1"/>
  <c r="D23" i="1"/>
  <c r="D22" i="1"/>
  <c r="C21" i="1"/>
  <c r="D21" i="1" s="1"/>
  <c r="D20" i="1"/>
  <c r="D19" i="1"/>
  <c r="D18" i="1"/>
  <c r="D17" i="1"/>
  <c r="D16" i="1"/>
  <c r="N6" i="1"/>
  <c r="N7" i="1"/>
  <c r="N8" i="1"/>
  <c r="N9" i="1"/>
  <c r="N5" i="1"/>
  <c r="K6" i="1"/>
  <c r="K7" i="1"/>
  <c r="K8" i="1"/>
  <c r="K9" i="1"/>
  <c r="K5" i="1"/>
  <c r="H6" i="1"/>
  <c r="H7" i="1"/>
  <c r="H8" i="1"/>
  <c r="H9" i="1"/>
  <c r="H5" i="1"/>
  <c r="E6" i="1"/>
  <c r="E7" i="1"/>
  <c r="E8" i="1"/>
  <c r="E9" i="1"/>
  <c r="E10" i="1"/>
  <c r="E5" i="1"/>
  <c r="M10" i="1"/>
  <c r="N10" i="1" s="1"/>
  <c r="J10" i="1"/>
  <c r="K10" i="1" s="1"/>
  <c r="G10" i="1"/>
  <c r="H10" i="1" s="1"/>
  <c r="D10" i="1"/>
</calcChain>
</file>

<file path=xl/sharedStrings.xml><?xml version="1.0" encoding="utf-8"?>
<sst xmlns="http://schemas.openxmlformats.org/spreadsheetml/2006/main" count="408" uniqueCount="44">
  <si>
    <t>2024Q2</t>
    <phoneticPr fontId="1" type="noConversion"/>
  </si>
  <si>
    <t>2024Q3</t>
    <phoneticPr fontId="1" type="noConversion"/>
  </si>
  <si>
    <t>製程節點</t>
    <phoneticPr fontId="1" type="noConversion"/>
  </si>
  <si>
    <t>營收合計</t>
    <phoneticPr fontId="1" type="noConversion"/>
  </si>
  <si>
    <t>營收占比</t>
    <phoneticPr fontId="1" type="noConversion"/>
  </si>
  <si>
    <t>營收</t>
    <phoneticPr fontId="1" type="noConversion"/>
  </si>
  <si>
    <t>3nm</t>
    <phoneticPr fontId="1" type="noConversion"/>
  </si>
  <si>
    <t>5nm</t>
    <phoneticPr fontId="1" type="noConversion"/>
  </si>
  <si>
    <t>7nm</t>
    <phoneticPr fontId="1" type="noConversion"/>
  </si>
  <si>
    <t>16nm</t>
    <phoneticPr fontId="1" type="noConversion"/>
  </si>
  <si>
    <t>28nm</t>
    <phoneticPr fontId="1" type="noConversion"/>
  </si>
  <si>
    <t>2024/Q4</t>
    <phoneticPr fontId="1" type="noConversion"/>
  </si>
  <si>
    <t>2024Q1</t>
    <phoneticPr fontId="1" type="noConversion"/>
  </si>
  <si>
    <t>40nm以上</t>
    <phoneticPr fontId="1" type="noConversion"/>
  </si>
  <si>
    <t>營收單位：億元(新台幣)</t>
    <phoneticPr fontId="1" type="noConversion"/>
  </si>
  <si>
    <t>資料來源：台積電企業網站.投資人關係網頁</t>
    <phoneticPr fontId="1" type="noConversion"/>
  </si>
  <si>
    <t>季別</t>
    <phoneticPr fontId="1" type="noConversion"/>
  </si>
  <si>
    <t>節點</t>
    <phoneticPr fontId="1" type="noConversion"/>
  </si>
  <si>
    <t>2024Q4</t>
    <phoneticPr fontId="1" type="noConversion"/>
  </si>
  <si>
    <t>第一季</t>
    <phoneticPr fontId="1" type="noConversion"/>
  </si>
  <si>
    <t>第二季</t>
    <phoneticPr fontId="1" type="noConversion"/>
  </si>
  <si>
    <t>第三季</t>
    <phoneticPr fontId="1" type="noConversion"/>
  </si>
  <si>
    <t>第四季</t>
    <phoneticPr fontId="1" type="noConversion"/>
  </si>
  <si>
    <t>03nm</t>
    <phoneticPr fontId="1" type="noConversion"/>
  </si>
  <si>
    <t>05nm</t>
    <phoneticPr fontId="1" type="noConversion"/>
  </si>
  <si>
    <t>07nm</t>
    <phoneticPr fontId="1" type="noConversion"/>
  </si>
  <si>
    <t>台積電2024年各季不同製程節點營收數據 [製表：屏東大學周國華老師]</t>
    <phoneticPr fontId="1" type="noConversion"/>
  </si>
  <si>
    <t>區域</t>
    <phoneticPr fontId="1" type="noConversion"/>
  </si>
  <si>
    <t>北美</t>
    <phoneticPr fontId="1" type="noConversion"/>
  </si>
  <si>
    <t>中國</t>
    <phoneticPr fontId="1" type="noConversion"/>
  </si>
  <si>
    <t>亞太</t>
    <phoneticPr fontId="1" type="noConversion"/>
  </si>
  <si>
    <t>日本</t>
    <phoneticPr fontId="1" type="noConversion"/>
  </si>
  <si>
    <t>EMEA</t>
    <phoneticPr fontId="1" type="noConversion"/>
  </si>
  <si>
    <t>平台別</t>
    <phoneticPr fontId="1" type="noConversion"/>
  </si>
  <si>
    <t>智慧手機</t>
    <phoneticPr fontId="1" type="noConversion"/>
  </si>
  <si>
    <t>車用晶片</t>
    <phoneticPr fontId="1" type="noConversion"/>
  </si>
  <si>
    <t>消費電子</t>
    <phoneticPr fontId="1" type="noConversion"/>
  </si>
  <si>
    <t>其他</t>
    <phoneticPr fontId="1" type="noConversion"/>
  </si>
  <si>
    <t>高效運算</t>
    <phoneticPr fontId="1" type="noConversion"/>
  </si>
  <si>
    <t>物聯網</t>
    <phoneticPr fontId="1" type="noConversion"/>
  </si>
  <si>
    <t>自訂排序</t>
    <phoneticPr fontId="1" type="noConversion"/>
  </si>
  <si>
    <t>2025Q1</t>
    <phoneticPr fontId="1" type="noConversion"/>
  </si>
  <si>
    <t>2025Q2</t>
    <phoneticPr fontId="1" type="noConversion"/>
  </si>
  <si>
    <t>2025Q3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</si>
</sst>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0" fontId="0" fillId="0" borderId="9" xfId="0" applyBorder="1">
      <alignment vertical="center"/>
    </xf>
    <xf numFmtId="9" fontId="0" fillId="0" borderId="10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1" xfId="0" applyNumberFormat="1" applyFill="1" applyBorder="1">
      <alignment vertical="center"/>
    </xf>
    <xf numFmtId="177" fontId="0" fillId="0" borderId="1" xfId="0" applyNumberForma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workbookViewId="0">
      <selection activeCell="A15" sqref="A15:D16"/>
    </sheetView>
  </sheetViews>
  <sheetFormatPr defaultRowHeight="16.2" x14ac:dyDescent="0.3"/>
  <sheetData>
    <row r="1" spans="1:14" ht="16.8" thickBot="1" x14ac:dyDescent="0.35"/>
    <row r="2" spans="1:14" x14ac:dyDescent="0.3">
      <c r="B2" s="19" t="s">
        <v>26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pans="1:14" x14ac:dyDescent="0.3">
      <c r="B3" s="6"/>
      <c r="C3" s="22" t="s">
        <v>11</v>
      </c>
      <c r="D3" s="22"/>
      <c r="E3" s="22"/>
      <c r="F3" s="22" t="s">
        <v>1</v>
      </c>
      <c r="G3" s="22"/>
      <c r="H3" s="22"/>
      <c r="I3" s="22" t="s">
        <v>0</v>
      </c>
      <c r="J3" s="22"/>
      <c r="K3" s="22"/>
      <c r="L3" s="22" t="s">
        <v>12</v>
      </c>
      <c r="M3" s="22"/>
      <c r="N3" s="23"/>
    </row>
    <row r="4" spans="1:14" x14ac:dyDescent="0.3">
      <c r="B4" s="6" t="s">
        <v>2</v>
      </c>
      <c r="C4" s="2" t="s">
        <v>3</v>
      </c>
      <c r="D4" s="2" t="s">
        <v>4</v>
      </c>
      <c r="E4" s="2" t="s">
        <v>5</v>
      </c>
      <c r="F4" s="2" t="s">
        <v>3</v>
      </c>
      <c r="G4" s="2" t="s">
        <v>4</v>
      </c>
      <c r="H4" s="2" t="s">
        <v>5</v>
      </c>
      <c r="I4" s="2" t="s">
        <v>3</v>
      </c>
      <c r="J4" s="2" t="s">
        <v>4</v>
      </c>
      <c r="K4" s="2" t="s">
        <v>5</v>
      </c>
      <c r="L4" s="2" t="s">
        <v>3</v>
      </c>
      <c r="M4" s="2" t="s">
        <v>4</v>
      </c>
      <c r="N4" s="7" t="s">
        <v>5</v>
      </c>
    </row>
    <row r="5" spans="1:14" x14ac:dyDescent="0.3">
      <c r="B5" s="6" t="s">
        <v>6</v>
      </c>
      <c r="C5" s="14">
        <v>8684.6</v>
      </c>
      <c r="D5" s="3">
        <v>0.26</v>
      </c>
      <c r="E5" s="4">
        <f>$C$5*D5</f>
        <v>2257.9960000000001</v>
      </c>
      <c r="F5" s="16">
        <v>7596.9</v>
      </c>
      <c r="G5" s="3">
        <v>0.2</v>
      </c>
      <c r="H5" s="4">
        <f>$F$5*G5</f>
        <v>1519.38</v>
      </c>
      <c r="I5" s="16">
        <v>6735.1</v>
      </c>
      <c r="J5" s="3">
        <v>0.15</v>
      </c>
      <c r="K5" s="4">
        <f>$I$5*J5</f>
        <v>1010.265</v>
      </c>
      <c r="L5" s="16">
        <v>5926.4</v>
      </c>
      <c r="M5" s="3">
        <v>0.09</v>
      </c>
      <c r="N5" s="8">
        <f>$L$5*M5</f>
        <v>533.37599999999998</v>
      </c>
    </row>
    <row r="6" spans="1:14" x14ac:dyDescent="0.3">
      <c r="B6" s="6" t="s">
        <v>7</v>
      </c>
      <c r="C6" s="14"/>
      <c r="D6" s="3">
        <v>0.34</v>
      </c>
      <c r="E6" s="4">
        <f t="shared" ref="E6:E10" si="0">$C$5*D6</f>
        <v>2952.7640000000001</v>
      </c>
      <c r="F6" s="17"/>
      <c r="G6" s="3">
        <v>0.32</v>
      </c>
      <c r="H6" s="4">
        <f t="shared" ref="H6:H10" si="1">$F$5*G6</f>
        <v>2431.0079999999998</v>
      </c>
      <c r="I6" s="17"/>
      <c r="J6" s="3">
        <v>0.35</v>
      </c>
      <c r="K6" s="4">
        <f t="shared" ref="K6:K10" si="2">$I$5*J6</f>
        <v>2357.2849999999999</v>
      </c>
      <c r="L6" s="17"/>
      <c r="M6" s="3">
        <v>0.37</v>
      </c>
      <c r="N6" s="8">
        <f t="shared" ref="N6:N10" si="3">$L$5*M6</f>
        <v>2192.768</v>
      </c>
    </row>
    <row r="7" spans="1:14" x14ac:dyDescent="0.3">
      <c r="B7" s="6" t="s">
        <v>8</v>
      </c>
      <c r="C7" s="14"/>
      <c r="D7" s="3">
        <v>0.14000000000000001</v>
      </c>
      <c r="E7" s="4">
        <f t="shared" si="0"/>
        <v>1215.8440000000003</v>
      </c>
      <c r="F7" s="17"/>
      <c r="G7" s="3">
        <v>0.17</v>
      </c>
      <c r="H7" s="4">
        <f t="shared" si="1"/>
        <v>1291.473</v>
      </c>
      <c r="I7" s="17"/>
      <c r="J7" s="3">
        <v>0.17</v>
      </c>
      <c r="K7" s="4">
        <f t="shared" si="2"/>
        <v>1144.9670000000001</v>
      </c>
      <c r="L7" s="17"/>
      <c r="M7" s="3">
        <v>0.19</v>
      </c>
      <c r="N7" s="8">
        <f t="shared" si="3"/>
        <v>1126.0159999999998</v>
      </c>
    </row>
    <row r="8" spans="1:14" x14ac:dyDescent="0.3">
      <c r="B8" s="6" t="s">
        <v>9</v>
      </c>
      <c r="C8" s="14"/>
      <c r="D8" s="3">
        <v>7.0000000000000007E-2</v>
      </c>
      <c r="E8" s="4">
        <f t="shared" si="0"/>
        <v>607.92200000000014</v>
      </c>
      <c r="F8" s="17"/>
      <c r="G8" s="3">
        <v>0.08</v>
      </c>
      <c r="H8" s="4">
        <f t="shared" si="1"/>
        <v>607.75199999999995</v>
      </c>
      <c r="I8" s="17"/>
      <c r="J8" s="3">
        <v>0.09</v>
      </c>
      <c r="K8" s="4">
        <f t="shared" si="2"/>
        <v>606.15899999999999</v>
      </c>
      <c r="L8" s="17"/>
      <c r="M8" s="3">
        <v>0.09</v>
      </c>
      <c r="N8" s="8">
        <f t="shared" si="3"/>
        <v>533.37599999999998</v>
      </c>
    </row>
    <row r="9" spans="1:14" x14ac:dyDescent="0.3">
      <c r="B9" s="6" t="s">
        <v>10</v>
      </c>
      <c r="C9" s="14"/>
      <c r="D9" s="3">
        <v>0.06</v>
      </c>
      <c r="E9" s="4">
        <f t="shared" si="0"/>
        <v>521.07600000000002</v>
      </c>
      <c r="F9" s="17"/>
      <c r="G9" s="3">
        <v>7.0000000000000007E-2</v>
      </c>
      <c r="H9" s="4">
        <f t="shared" si="1"/>
        <v>531.78300000000002</v>
      </c>
      <c r="I9" s="17"/>
      <c r="J9" s="3">
        <v>0.08</v>
      </c>
      <c r="K9" s="4">
        <f t="shared" si="2"/>
        <v>538.80799999999999</v>
      </c>
      <c r="L9" s="17"/>
      <c r="M9" s="3">
        <v>0.08</v>
      </c>
      <c r="N9" s="8">
        <f t="shared" si="3"/>
        <v>474.11199999999997</v>
      </c>
    </row>
    <row r="10" spans="1:14" ht="16.8" thickBot="1" x14ac:dyDescent="0.35">
      <c r="B10" s="9" t="s">
        <v>13</v>
      </c>
      <c r="C10" s="15"/>
      <c r="D10" s="10">
        <f>1-SUM(D5:D9)</f>
        <v>0.12999999999999989</v>
      </c>
      <c r="E10" s="11">
        <f t="shared" si="0"/>
        <v>1128.9979999999991</v>
      </c>
      <c r="F10" s="18"/>
      <c r="G10" s="10">
        <f>1-SUM(G5:G9)</f>
        <v>0.15999999999999992</v>
      </c>
      <c r="H10" s="11">
        <f t="shared" si="1"/>
        <v>1215.5039999999992</v>
      </c>
      <c r="I10" s="18"/>
      <c r="J10" s="10">
        <f>1-SUM(J5:J9)</f>
        <v>0.16000000000000003</v>
      </c>
      <c r="K10" s="11">
        <f t="shared" si="2"/>
        <v>1077.6160000000002</v>
      </c>
      <c r="L10" s="18"/>
      <c r="M10" s="10">
        <f>1-SUM(M5:M9)</f>
        <v>0.18000000000000016</v>
      </c>
      <c r="N10" s="12">
        <f t="shared" si="3"/>
        <v>1066.7520000000009</v>
      </c>
    </row>
    <row r="11" spans="1:14" x14ac:dyDescent="0.3">
      <c r="B11" s="5" t="s">
        <v>14</v>
      </c>
      <c r="C11" s="5"/>
      <c r="D11" s="5"/>
    </row>
    <row r="12" spans="1:14" x14ac:dyDescent="0.3">
      <c r="B12" t="s">
        <v>15</v>
      </c>
    </row>
    <row r="15" spans="1:14" x14ac:dyDescent="0.3">
      <c r="A15" s="1" t="s">
        <v>16</v>
      </c>
      <c r="B15" s="1" t="s">
        <v>17</v>
      </c>
      <c r="C15" s="2" t="s">
        <v>4</v>
      </c>
      <c r="D15" s="2" t="s">
        <v>5</v>
      </c>
    </row>
    <row r="16" spans="1:14" x14ac:dyDescent="0.3">
      <c r="A16" s="1" t="s">
        <v>12</v>
      </c>
      <c r="B16" s="1" t="s">
        <v>6</v>
      </c>
      <c r="C16" s="3">
        <v>0.09</v>
      </c>
      <c r="D16" s="4">
        <f>$L$5*C16</f>
        <v>533.37599999999998</v>
      </c>
    </row>
    <row r="17" spans="1:4" x14ac:dyDescent="0.3">
      <c r="A17" s="1" t="s">
        <v>12</v>
      </c>
      <c r="B17" s="1" t="s">
        <v>7</v>
      </c>
      <c r="C17" s="3">
        <v>0.37</v>
      </c>
      <c r="D17" s="4">
        <f t="shared" ref="D17:D21" si="4">$L$5*C17</f>
        <v>2192.768</v>
      </c>
    </row>
    <row r="18" spans="1:4" x14ac:dyDescent="0.3">
      <c r="A18" s="1" t="s">
        <v>12</v>
      </c>
      <c r="B18" s="1" t="s">
        <v>8</v>
      </c>
      <c r="C18" s="3">
        <v>0.19</v>
      </c>
      <c r="D18" s="4">
        <f t="shared" si="4"/>
        <v>1126.0159999999998</v>
      </c>
    </row>
    <row r="19" spans="1:4" x14ac:dyDescent="0.3">
      <c r="A19" s="1" t="s">
        <v>12</v>
      </c>
      <c r="B19" s="1" t="s">
        <v>9</v>
      </c>
      <c r="C19" s="3">
        <v>0.09</v>
      </c>
      <c r="D19" s="4">
        <f t="shared" si="4"/>
        <v>533.37599999999998</v>
      </c>
    </row>
    <row r="20" spans="1:4" x14ac:dyDescent="0.3">
      <c r="A20" s="1" t="s">
        <v>12</v>
      </c>
      <c r="B20" s="1" t="s">
        <v>10</v>
      </c>
      <c r="C20" s="3">
        <v>0.08</v>
      </c>
      <c r="D20" s="4">
        <f t="shared" si="4"/>
        <v>474.11199999999997</v>
      </c>
    </row>
    <row r="21" spans="1:4" x14ac:dyDescent="0.3">
      <c r="A21" s="1" t="s">
        <v>12</v>
      </c>
      <c r="B21" s="1" t="s">
        <v>13</v>
      </c>
      <c r="C21" s="3">
        <f>1-SUM(C16:C20)</f>
        <v>0.18000000000000016</v>
      </c>
      <c r="D21" s="4">
        <f t="shared" si="4"/>
        <v>1066.7520000000009</v>
      </c>
    </row>
    <row r="22" spans="1:4" x14ac:dyDescent="0.3">
      <c r="A22" s="1" t="s">
        <v>0</v>
      </c>
      <c r="B22" s="1" t="s">
        <v>6</v>
      </c>
      <c r="C22" s="3">
        <v>0.15</v>
      </c>
      <c r="D22" s="4">
        <f>$I$5*C22</f>
        <v>1010.265</v>
      </c>
    </row>
    <row r="23" spans="1:4" x14ac:dyDescent="0.3">
      <c r="A23" s="1" t="s">
        <v>0</v>
      </c>
      <c r="B23" s="1" t="s">
        <v>7</v>
      </c>
      <c r="C23" s="3">
        <v>0.35</v>
      </c>
      <c r="D23" s="4">
        <f t="shared" ref="D23:D27" si="5">$I$5*C23</f>
        <v>2357.2849999999999</v>
      </c>
    </row>
    <row r="24" spans="1:4" x14ac:dyDescent="0.3">
      <c r="A24" s="1" t="s">
        <v>0</v>
      </c>
      <c r="B24" s="1" t="s">
        <v>8</v>
      </c>
      <c r="C24" s="3">
        <v>0.17</v>
      </c>
      <c r="D24" s="4">
        <f t="shared" si="5"/>
        <v>1144.9670000000001</v>
      </c>
    </row>
    <row r="25" spans="1:4" x14ac:dyDescent="0.3">
      <c r="A25" s="1" t="s">
        <v>0</v>
      </c>
      <c r="B25" s="1" t="s">
        <v>9</v>
      </c>
      <c r="C25" s="3">
        <v>0.09</v>
      </c>
      <c r="D25" s="4">
        <f t="shared" si="5"/>
        <v>606.15899999999999</v>
      </c>
    </row>
    <row r="26" spans="1:4" x14ac:dyDescent="0.3">
      <c r="A26" s="1" t="s">
        <v>0</v>
      </c>
      <c r="B26" s="1" t="s">
        <v>10</v>
      </c>
      <c r="C26" s="3">
        <v>0.08</v>
      </c>
      <c r="D26" s="4">
        <f t="shared" si="5"/>
        <v>538.80799999999999</v>
      </c>
    </row>
    <row r="27" spans="1:4" x14ac:dyDescent="0.3">
      <c r="A27" s="1" t="s">
        <v>0</v>
      </c>
      <c r="B27" s="1" t="s">
        <v>13</v>
      </c>
      <c r="C27" s="3">
        <f>1-SUM(C22:C26)</f>
        <v>0.16000000000000003</v>
      </c>
      <c r="D27" s="4">
        <f t="shared" si="5"/>
        <v>1077.6160000000002</v>
      </c>
    </row>
    <row r="28" spans="1:4" x14ac:dyDescent="0.3">
      <c r="A28" s="1" t="s">
        <v>1</v>
      </c>
      <c r="B28" s="1" t="s">
        <v>6</v>
      </c>
      <c r="C28" s="3">
        <v>0.2</v>
      </c>
      <c r="D28" s="4">
        <f>$F$5*C28</f>
        <v>1519.38</v>
      </c>
    </row>
    <row r="29" spans="1:4" x14ac:dyDescent="0.3">
      <c r="A29" s="1" t="s">
        <v>1</v>
      </c>
      <c r="B29" s="1" t="s">
        <v>7</v>
      </c>
      <c r="C29" s="3">
        <v>0.32</v>
      </c>
      <c r="D29" s="4">
        <f t="shared" ref="D29:D33" si="6">$F$5*C29</f>
        <v>2431.0079999999998</v>
      </c>
    </row>
    <row r="30" spans="1:4" x14ac:dyDescent="0.3">
      <c r="A30" s="1" t="s">
        <v>1</v>
      </c>
      <c r="B30" s="1" t="s">
        <v>8</v>
      </c>
      <c r="C30" s="3">
        <v>0.17</v>
      </c>
      <c r="D30" s="4">
        <f t="shared" si="6"/>
        <v>1291.473</v>
      </c>
    </row>
    <row r="31" spans="1:4" x14ac:dyDescent="0.3">
      <c r="A31" s="1" t="s">
        <v>1</v>
      </c>
      <c r="B31" s="1" t="s">
        <v>9</v>
      </c>
      <c r="C31" s="3">
        <v>0.08</v>
      </c>
      <c r="D31" s="4">
        <f t="shared" si="6"/>
        <v>607.75199999999995</v>
      </c>
    </row>
    <row r="32" spans="1:4" x14ac:dyDescent="0.3">
      <c r="A32" s="1" t="s">
        <v>1</v>
      </c>
      <c r="B32" s="1" t="s">
        <v>10</v>
      </c>
      <c r="C32" s="3">
        <v>7.0000000000000007E-2</v>
      </c>
      <c r="D32" s="4">
        <f t="shared" si="6"/>
        <v>531.78300000000002</v>
      </c>
    </row>
    <row r="33" spans="1:4" x14ac:dyDescent="0.3">
      <c r="A33" s="1" t="s">
        <v>1</v>
      </c>
      <c r="B33" s="1" t="s">
        <v>13</v>
      </c>
      <c r="C33" s="3">
        <f>1-SUM(C28:C32)</f>
        <v>0.15999999999999992</v>
      </c>
      <c r="D33" s="4">
        <f t="shared" si="6"/>
        <v>1215.5039999999992</v>
      </c>
    </row>
    <row r="34" spans="1:4" x14ac:dyDescent="0.3">
      <c r="A34" s="1" t="s">
        <v>18</v>
      </c>
      <c r="B34" s="1" t="s">
        <v>6</v>
      </c>
      <c r="C34" s="3">
        <v>0.26</v>
      </c>
      <c r="D34" s="4">
        <f>$C$5*C34</f>
        <v>2257.9960000000001</v>
      </c>
    </row>
    <row r="35" spans="1:4" x14ac:dyDescent="0.3">
      <c r="A35" s="1" t="s">
        <v>18</v>
      </c>
      <c r="B35" s="1" t="s">
        <v>7</v>
      </c>
      <c r="C35" s="3">
        <v>0.34</v>
      </c>
      <c r="D35" s="4">
        <f t="shared" ref="D35:D39" si="7">$C$5*C35</f>
        <v>2952.7640000000001</v>
      </c>
    </row>
    <row r="36" spans="1:4" x14ac:dyDescent="0.3">
      <c r="A36" s="1" t="s">
        <v>18</v>
      </c>
      <c r="B36" s="1" t="s">
        <v>8</v>
      </c>
      <c r="C36" s="3">
        <v>0.14000000000000001</v>
      </c>
      <c r="D36" s="4">
        <f t="shared" si="7"/>
        <v>1215.8440000000003</v>
      </c>
    </row>
    <row r="37" spans="1:4" x14ac:dyDescent="0.3">
      <c r="A37" s="1" t="s">
        <v>18</v>
      </c>
      <c r="B37" s="1" t="s">
        <v>9</v>
      </c>
      <c r="C37" s="3">
        <v>7.0000000000000007E-2</v>
      </c>
      <c r="D37" s="4">
        <f t="shared" si="7"/>
        <v>607.92200000000014</v>
      </c>
    </row>
    <row r="38" spans="1:4" x14ac:dyDescent="0.3">
      <c r="A38" s="1" t="s">
        <v>18</v>
      </c>
      <c r="B38" s="1" t="s">
        <v>10</v>
      </c>
      <c r="C38" s="3">
        <v>0.06</v>
      </c>
      <c r="D38" s="4">
        <f t="shared" si="7"/>
        <v>521.07600000000002</v>
      </c>
    </row>
    <row r="39" spans="1:4" x14ac:dyDescent="0.3">
      <c r="A39" s="1" t="s">
        <v>18</v>
      </c>
      <c r="B39" s="1" t="s">
        <v>13</v>
      </c>
      <c r="C39" s="3">
        <f>1-SUM(C34:C38)</f>
        <v>0.12999999999999989</v>
      </c>
      <c r="D39" s="4">
        <f t="shared" si="7"/>
        <v>1128.9979999999991</v>
      </c>
    </row>
  </sheetData>
  <mergeCells count="9">
    <mergeCell ref="C5:C10"/>
    <mergeCell ref="F5:F10"/>
    <mergeCell ref="I5:I10"/>
    <mergeCell ref="L5:L10"/>
    <mergeCell ref="B2:N2"/>
    <mergeCell ref="C3:E3"/>
    <mergeCell ref="F3:H3"/>
    <mergeCell ref="I3:K3"/>
    <mergeCell ref="L3:N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topLeftCell="A16" workbookViewId="0">
      <selection activeCell="G26" sqref="G26:H28"/>
    </sheetView>
  </sheetViews>
  <sheetFormatPr defaultRowHeight="16.2" x14ac:dyDescent="0.3"/>
  <cols>
    <col min="2" max="2" width="10.6640625" bestFit="1" customWidth="1"/>
    <col min="5" max="5" width="10.44140625" bestFit="1" customWidth="1"/>
  </cols>
  <sheetData>
    <row r="1" spans="1:8" x14ac:dyDescent="0.3">
      <c r="A1" s="1" t="s">
        <v>16</v>
      </c>
      <c r="B1" s="1" t="s">
        <v>17</v>
      </c>
      <c r="C1" s="2" t="s">
        <v>4</v>
      </c>
      <c r="D1" s="2" t="s">
        <v>5</v>
      </c>
      <c r="E1" s="1" t="s">
        <v>40</v>
      </c>
    </row>
    <row r="2" spans="1:8" x14ac:dyDescent="0.3">
      <c r="A2" s="1" t="s">
        <v>12</v>
      </c>
      <c r="B2" s="1" t="s">
        <v>6</v>
      </c>
      <c r="C2" s="3">
        <v>0.09</v>
      </c>
      <c r="D2" s="4">
        <f>$H$2*C2</f>
        <v>533.37599999999998</v>
      </c>
      <c r="E2" s="1">
        <v>1</v>
      </c>
      <c r="G2" t="s">
        <v>19</v>
      </c>
      <c r="H2">
        <v>5926.4</v>
      </c>
    </row>
    <row r="3" spans="1:8" x14ac:dyDescent="0.3">
      <c r="A3" s="1" t="s">
        <v>12</v>
      </c>
      <c r="B3" s="1" t="s">
        <v>7</v>
      </c>
      <c r="C3" s="3">
        <v>0.37</v>
      </c>
      <c r="D3" s="4">
        <f t="shared" ref="D3:D7" si="0">$H$2*C3</f>
        <v>2192.768</v>
      </c>
      <c r="E3" s="1">
        <v>2</v>
      </c>
      <c r="G3" t="s">
        <v>20</v>
      </c>
      <c r="H3">
        <v>6735.1</v>
      </c>
    </row>
    <row r="4" spans="1:8" x14ac:dyDescent="0.3">
      <c r="A4" s="1" t="s">
        <v>12</v>
      </c>
      <c r="B4" s="1" t="s">
        <v>8</v>
      </c>
      <c r="C4" s="3">
        <v>0.19</v>
      </c>
      <c r="D4" s="4">
        <f t="shared" si="0"/>
        <v>1126.0159999999998</v>
      </c>
      <c r="E4" s="1">
        <v>3</v>
      </c>
      <c r="G4" t="s">
        <v>21</v>
      </c>
      <c r="H4">
        <v>7596.9</v>
      </c>
    </row>
    <row r="5" spans="1:8" x14ac:dyDescent="0.3">
      <c r="A5" s="1" t="s">
        <v>12</v>
      </c>
      <c r="B5" s="1" t="s">
        <v>9</v>
      </c>
      <c r="C5" s="3">
        <v>0.09</v>
      </c>
      <c r="D5" s="4">
        <f t="shared" si="0"/>
        <v>533.37599999999998</v>
      </c>
      <c r="E5" s="1">
        <v>4</v>
      </c>
      <c r="G5" t="s">
        <v>22</v>
      </c>
      <c r="H5">
        <v>8684.6</v>
      </c>
    </row>
    <row r="6" spans="1:8" x14ac:dyDescent="0.3">
      <c r="A6" s="1" t="s">
        <v>12</v>
      </c>
      <c r="B6" s="1" t="s">
        <v>10</v>
      </c>
      <c r="C6" s="3">
        <v>0.08</v>
      </c>
      <c r="D6" s="4">
        <f t="shared" si="0"/>
        <v>474.11199999999997</v>
      </c>
      <c r="E6" s="1">
        <v>5</v>
      </c>
    </row>
    <row r="7" spans="1:8" x14ac:dyDescent="0.3">
      <c r="A7" s="1" t="s">
        <v>12</v>
      </c>
      <c r="B7" s="1" t="s">
        <v>13</v>
      </c>
      <c r="C7" s="3">
        <f>1-SUM(C2:C6)</f>
        <v>0.18000000000000016</v>
      </c>
      <c r="D7" s="4">
        <f t="shared" si="0"/>
        <v>1066.7520000000009</v>
      </c>
      <c r="E7" s="1">
        <v>6</v>
      </c>
    </row>
    <row r="8" spans="1:8" x14ac:dyDescent="0.3">
      <c r="A8" s="1" t="s">
        <v>0</v>
      </c>
      <c r="B8" s="1" t="s">
        <v>6</v>
      </c>
      <c r="C8" s="3">
        <v>0.15</v>
      </c>
      <c r="D8" s="4">
        <f>$H$3*C8</f>
        <v>1010.265</v>
      </c>
      <c r="E8" s="1">
        <v>1</v>
      </c>
    </row>
    <row r="9" spans="1:8" x14ac:dyDescent="0.3">
      <c r="A9" s="1" t="s">
        <v>0</v>
      </c>
      <c r="B9" s="1" t="s">
        <v>7</v>
      </c>
      <c r="C9" s="3">
        <v>0.35</v>
      </c>
      <c r="D9" s="4">
        <f t="shared" ref="D9:D13" si="1">$H$3*C9</f>
        <v>2357.2849999999999</v>
      </c>
      <c r="E9" s="1">
        <v>2</v>
      </c>
    </row>
    <row r="10" spans="1:8" x14ac:dyDescent="0.3">
      <c r="A10" s="1" t="s">
        <v>0</v>
      </c>
      <c r="B10" s="1" t="s">
        <v>8</v>
      </c>
      <c r="C10" s="3">
        <v>0.17</v>
      </c>
      <c r="D10" s="4">
        <f t="shared" si="1"/>
        <v>1144.9670000000001</v>
      </c>
      <c r="E10" s="1">
        <v>3</v>
      </c>
    </row>
    <row r="11" spans="1:8" x14ac:dyDescent="0.3">
      <c r="A11" s="1" t="s">
        <v>0</v>
      </c>
      <c r="B11" s="1" t="s">
        <v>9</v>
      </c>
      <c r="C11" s="3">
        <v>0.09</v>
      </c>
      <c r="D11" s="4">
        <f t="shared" si="1"/>
        <v>606.15899999999999</v>
      </c>
      <c r="E11" s="1">
        <v>4</v>
      </c>
    </row>
    <row r="12" spans="1:8" x14ac:dyDescent="0.3">
      <c r="A12" s="1" t="s">
        <v>0</v>
      </c>
      <c r="B12" s="1" t="s">
        <v>10</v>
      </c>
      <c r="C12" s="3">
        <v>0.08</v>
      </c>
      <c r="D12" s="4">
        <f t="shared" si="1"/>
        <v>538.80799999999999</v>
      </c>
      <c r="E12" s="1">
        <v>5</v>
      </c>
    </row>
    <row r="13" spans="1:8" x14ac:dyDescent="0.3">
      <c r="A13" s="1" t="s">
        <v>0</v>
      </c>
      <c r="B13" s="1" t="s">
        <v>13</v>
      </c>
      <c r="C13" s="3">
        <f>1-SUM(C8:C12)</f>
        <v>0.16000000000000003</v>
      </c>
      <c r="D13" s="4">
        <f t="shared" si="1"/>
        <v>1077.6160000000002</v>
      </c>
      <c r="E13" s="1">
        <v>6</v>
      </c>
    </row>
    <row r="14" spans="1:8" x14ac:dyDescent="0.3">
      <c r="A14" s="1" t="s">
        <v>1</v>
      </c>
      <c r="B14" s="1" t="s">
        <v>6</v>
      </c>
      <c r="C14" s="3">
        <v>0.2</v>
      </c>
      <c r="D14" s="4">
        <f>$H$4*C14</f>
        <v>1519.38</v>
      </c>
      <c r="E14" s="1">
        <v>1</v>
      </c>
    </row>
    <row r="15" spans="1:8" x14ac:dyDescent="0.3">
      <c r="A15" s="1" t="s">
        <v>1</v>
      </c>
      <c r="B15" s="1" t="s">
        <v>7</v>
      </c>
      <c r="C15" s="3">
        <v>0.32</v>
      </c>
      <c r="D15" s="4">
        <f t="shared" ref="D15:D19" si="2">$H$4*C15</f>
        <v>2431.0079999999998</v>
      </c>
      <c r="E15" s="1">
        <v>2</v>
      </c>
    </row>
    <row r="16" spans="1:8" x14ac:dyDescent="0.3">
      <c r="A16" s="1" t="s">
        <v>1</v>
      </c>
      <c r="B16" s="1" t="s">
        <v>8</v>
      </c>
      <c r="C16" s="3">
        <v>0.17</v>
      </c>
      <c r="D16" s="4">
        <f t="shared" si="2"/>
        <v>1291.473</v>
      </c>
      <c r="E16" s="1">
        <v>3</v>
      </c>
    </row>
    <row r="17" spans="1:8" x14ac:dyDescent="0.3">
      <c r="A17" s="1" t="s">
        <v>1</v>
      </c>
      <c r="B17" s="1" t="s">
        <v>9</v>
      </c>
      <c r="C17" s="3">
        <v>0.08</v>
      </c>
      <c r="D17" s="4">
        <f t="shared" si="2"/>
        <v>607.75199999999995</v>
      </c>
      <c r="E17" s="1">
        <v>4</v>
      </c>
    </row>
    <row r="18" spans="1:8" x14ac:dyDescent="0.3">
      <c r="A18" s="1" t="s">
        <v>1</v>
      </c>
      <c r="B18" s="1" t="s">
        <v>10</v>
      </c>
      <c r="C18" s="3">
        <v>7.0000000000000007E-2</v>
      </c>
      <c r="D18" s="4">
        <f t="shared" si="2"/>
        <v>531.78300000000002</v>
      </c>
      <c r="E18" s="1">
        <v>5</v>
      </c>
    </row>
    <row r="19" spans="1:8" x14ac:dyDescent="0.3">
      <c r="A19" s="1" t="s">
        <v>1</v>
      </c>
      <c r="B19" s="1" t="s">
        <v>13</v>
      </c>
      <c r="C19" s="3">
        <f>1-SUM(C14:C18)</f>
        <v>0.15999999999999992</v>
      </c>
      <c r="D19" s="4">
        <f t="shared" si="2"/>
        <v>1215.5039999999992</v>
      </c>
      <c r="E19" s="1">
        <v>6</v>
      </c>
    </row>
    <row r="20" spans="1:8" x14ac:dyDescent="0.3">
      <c r="A20" s="1" t="s">
        <v>18</v>
      </c>
      <c r="B20" s="1" t="s">
        <v>6</v>
      </c>
      <c r="C20" s="3">
        <v>0.26</v>
      </c>
      <c r="D20" s="4">
        <f>$H$5*C20</f>
        <v>2257.9960000000001</v>
      </c>
      <c r="E20" s="1">
        <v>1</v>
      </c>
    </row>
    <row r="21" spans="1:8" x14ac:dyDescent="0.3">
      <c r="A21" s="1" t="s">
        <v>18</v>
      </c>
      <c r="B21" s="1" t="s">
        <v>7</v>
      </c>
      <c r="C21" s="3">
        <v>0.34</v>
      </c>
      <c r="D21" s="4">
        <f t="shared" ref="D21:D25" si="3">$H$5*C21</f>
        <v>2952.7640000000001</v>
      </c>
      <c r="E21" s="1">
        <v>2</v>
      </c>
    </row>
    <row r="22" spans="1:8" x14ac:dyDescent="0.3">
      <c r="A22" s="1" t="s">
        <v>18</v>
      </c>
      <c r="B22" s="1" t="s">
        <v>8</v>
      </c>
      <c r="C22" s="3">
        <v>0.14000000000000001</v>
      </c>
      <c r="D22" s="4">
        <f t="shared" si="3"/>
        <v>1215.8440000000003</v>
      </c>
      <c r="E22" s="1">
        <v>3</v>
      </c>
    </row>
    <row r="23" spans="1:8" x14ac:dyDescent="0.3">
      <c r="A23" s="1" t="s">
        <v>18</v>
      </c>
      <c r="B23" s="1" t="s">
        <v>9</v>
      </c>
      <c r="C23" s="3">
        <v>7.0000000000000007E-2</v>
      </c>
      <c r="D23" s="4">
        <f t="shared" si="3"/>
        <v>607.92200000000014</v>
      </c>
      <c r="E23" s="1">
        <v>4</v>
      </c>
    </row>
    <row r="24" spans="1:8" x14ac:dyDescent="0.3">
      <c r="A24" s="1" t="s">
        <v>18</v>
      </c>
      <c r="B24" s="1" t="s">
        <v>10</v>
      </c>
      <c r="C24" s="3">
        <v>0.06</v>
      </c>
      <c r="D24" s="4">
        <f t="shared" si="3"/>
        <v>521.07600000000002</v>
      </c>
      <c r="E24" s="1">
        <v>5</v>
      </c>
    </row>
    <row r="25" spans="1:8" x14ac:dyDescent="0.3">
      <c r="A25" s="1" t="s">
        <v>18</v>
      </c>
      <c r="B25" s="1" t="s">
        <v>13</v>
      </c>
      <c r="C25" s="3">
        <f>1-SUM(C20:C24)</f>
        <v>0.12999999999999989</v>
      </c>
      <c r="D25" s="4">
        <f t="shared" si="3"/>
        <v>1128.9979999999991</v>
      </c>
      <c r="E25" s="1">
        <v>6</v>
      </c>
    </row>
    <row r="26" spans="1:8" x14ac:dyDescent="0.3">
      <c r="A26" s="13" t="s">
        <v>41</v>
      </c>
      <c r="B26" s="13" t="s">
        <v>6</v>
      </c>
      <c r="C26" s="3">
        <v>0.22</v>
      </c>
      <c r="D26" s="4">
        <f>$H$26*C26</f>
        <v>1846.35</v>
      </c>
      <c r="E26" s="13">
        <v>1</v>
      </c>
      <c r="G26" t="s">
        <v>19</v>
      </c>
      <c r="H26">
        <v>8392.5</v>
      </c>
    </row>
    <row r="27" spans="1:8" x14ac:dyDescent="0.3">
      <c r="A27" s="13" t="s">
        <v>41</v>
      </c>
      <c r="B27" s="13" t="s">
        <v>7</v>
      </c>
      <c r="C27" s="3">
        <v>0.36</v>
      </c>
      <c r="D27" s="4">
        <f t="shared" ref="D27:D31" si="4">$H$26*C27</f>
        <v>3021.2999999999997</v>
      </c>
      <c r="E27" s="13">
        <v>2</v>
      </c>
      <c r="G27" t="s">
        <v>20</v>
      </c>
      <c r="H27">
        <v>9337.9</v>
      </c>
    </row>
    <row r="28" spans="1:8" x14ac:dyDescent="0.3">
      <c r="A28" s="13" t="s">
        <v>41</v>
      </c>
      <c r="B28" s="13" t="s">
        <v>8</v>
      </c>
      <c r="C28" s="3">
        <v>0.15</v>
      </c>
      <c r="D28" s="4">
        <f t="shared" si="4"/>
        <v>1258.875</v>
      </c>
      <c r="E28" s="13">
        <v>3</v>
      </c>
      <c r="G28" t="s">
        <v>21</v>
      </c>
      <c r="H28">
        <v>9899.2000000000007</v>
      </c>
    </row>
    <row r="29" spans="1:8" x14ac:dyDescent="0.3">
      <c r="A29" s="13" t="s">
        <v>41</v>
      </c>
      <c r="B29" s="13" t="s">
        <v>9</v>
      </c>
      <c r="C29" s="3">
        <v>7.0000000000000007E-2</v>
      </c>
      <c r="D29" s="4">
        <f t="shared" si="4"/>
        <v>587.47500000000002</v>
      </c>
      <c r="E29" s="13">
        <v>4</v>
      </c>
    </row>
    <row r="30" spans="1:8" x14ac:dyDescent="0.3">
      <c r="A30" s="13" t="s">
        <v>41</v>
      </c>
      <c r="B30" s="13" t="s">
        <v>10</v>
      </c>
      <c r="C30" s="3">
        <v>7.0000000000000007E-2</v>
      </c>
      <c r="D30" s="4">
        <f t="shared" si="4"/>
        <v>587.47500000000002</v>
      </c>
      <c r="E30" s="13">
        <v>5</v>
      </c>
    </row>
    <row r="31" spans="1:8" x14ac:dyDescent="0.3">
      <c r="A31" s="13" t="s">
        <v>41</v>
      </c>
      <c r="B31" s="13" t="s">
        <v>13</v>
      </c>
      <c r="C31" s="3">
        <v>0.13</v>
      </c>
      <c r="D31" s="4">
        <f t="shared" si="4"/>
        <v>1091.0250000000001</v>
      </c>
      <c r="E31" s="13">
        <v>6</v>
      </c>
    </row>
    <row r="32" spans="1:8" x14ac:dyDescent="0.3">
      <c r="A32" s="13" t="s">
        <v>42</v>
      </c>
      <c r="B32" s="13" t="s">
        <v>6</v>
      </c>
      <c r="C32" s="3">
        <v>0.24</v>
      </c>
      <c r="D32" s="4">
        <f>$H$27*C32</f>
        <v>2241.096</v>
      </c>
      <c r="E32" s="13">
        <v>1</v>
      </c>
    </row>
    <row r="33" spans="1:5" x14ac:dyDescent="0.3">
      <c r="A33" s="13" t="s">
        <v>42</v>
      </c>
      <c r="B33" s="13" t="s">
        <v>7</v>
      </c>
      <c r="C33" s="3">
        <v>0.36</v>
      </c>
      <c r="D33" s="4">
        <f t="shared" ref="D33:D37" si="5">$H$27*C33</f>
        <v>3361.6439999999998</v>
      </c>
      <c r="E33" s="13">
        <v>2</v>
      </c>
    </row>
    <row r="34" spans="1:5" x14ac:dyDescent="0.3">
      <c r="A34" s="13" t="s">
        <v>42</v>
      </c>
      <c r="B34" s="13" t="s">
        <v>8</v>
      </c>
      <c r="C34" s="3">
        <v>0.14000000000000001</v>
      </c>
      <c r="D34" s="4">
        <f t="shared" si="5"/>
        <v>1307.306</v>
      </c>
      <c r="E34" s="13">
        <v>3</v>
      </c>
    </row>
    <row r="35" spans="1:5" x14ac:dyDescent="0.3">
      <c r="A35" s="13" t="s">
        <v>42</v>
      </c>
      <c r="B35" s="13" t="s">
        <v>9</v>
      </c>
      <c r="C35" s="3">
        <v>7.0000000000000007E-2</v>
      </c>
      <c r="D35" s="4">
        <f t="shared" si="5"/>
        <v>653.65300000000002</v>
      </c>
      <c r="E35" s="13">
        <v>4</v>
      </c>
    </row>
    <row r="36" spans="1:5" x14ac:dyDescent="0.3">
      <c r="A36" s="13" t="s">
        <v>42</v>
      </c>
      <c r="B36" s="13" t="s">
        <v>10</v>
      </c>
      <c r="C36" s="3">
        <v>7.0000000000000007E-2</v>
      </c>
      <c r="D36" s="4">
        <f t="shared" si="5"/>
        <v>653.65300000000002</v>
      </c>
      <c r="E36" s="13">
        <v>5</v>
      </c>
    </row>
    <row r="37" spans="1:5" x14ac:dyDescent="0.3">
      <c r="A37" s="13" t="s">
        <v>42</v>
      </c>
      <c r="B37" s="13" t="s">
        <v>13</v>
      </c>
      <c r="C37" s="3">
        <v>0.12</v>
      </c>
      <c r="D37" s="4">
        <f t="shared" si="5"/>
        <v>1120.548</v>
      </c>
      <c r="E37" s="13">
        <v>6</v>
      </c>
    </row>
    <row r="38" spans="1:5" x14ac:dyDescent="0.3">
      <c r="A38" s="13" t="s">
        <v>43</v>
      </c>
      <c r="B38" s="13" t="s">
        <v>6</v>
      </c>
      <c r="C38" s="3">
        <v>0.23</v>
      </c>
      <c r="D38" s="4">
        <f>$H$28*C38</f>
        <v>2276.8160000000003</v>
      </c>
      <c r="E38" s="13">
        <v>1</v>
      </c>
    </row>
    <row r="39" spans="1:5" x14ac:dyDescent="0.3">
      <c r="A39" s="13" t="s">
        <v>43</v>
      </c>
      <c r="B39" s="13" t="s">
        <v>7</v>
      </c>
      <c r="C39" s="3">
        <v>0.37</v>
      </c>
      <c r="D39" s="4">
        <f t="shared" ref="D39:D43" si="6">$H$28*C39</f>
        <v>3662.7040000000002</v>
      </c>
      <c r="E39" s="13">
        <v>2</v>
      </c>
    </row>
    <row r="40" spans="1:5" x14ac:dyDescent="0.3">
      <c r="A40" s="13" t="s">
        <v>43</v>
      </c>
      <c r="B40" s="13" t="s">
        <v>8</v>
      </c>
      <c r="C40" s="3">
        <v>0.14000000000000001</v>
      </c>
      <c r="D40" s="4">
        <f t="shared" si="6"/>
        <v>1385.8880000000001</v>
      </c>
      <c r="E40" s="13">
        <v>3</v>
      </c>
    </row>
    <row r="41" spans="1:5" x14ac:dyDescent="0.3">
      <c r="A41" s="13" t="s">
        <v>43</v>
      </c>
      <c r="B41" s="13" t="s">
        <v>9</v>
      </c>
      <c r="C41" s="3">
        <v>7.0000000000000007E-2</v>
      </c>
      <c r="D41" s="4">
        <f t="shared" si="6"/>
        <v>692.94400000000007</v>
      </c>
      <c r="E41" s="13">
        <v>4</v>
      </c>
    </row>
    <row r="42" spans="1:5" x14ac:dyDescent="0.3">
      <c r="A42" s="13" t="s">
        <v>43</v>
      </c>
      <c r="B42" s="13" t="s">
        <v>10</v>
      </c>
      <c r="C42" s="3">
        <v>7.0000000000000007E-2</v>
      </c>
      <c r="D42" s="4">
        <f t="shared" si="6"/>
        <v>692.94400000000007</v>
      </c>
      <c r="E42" s="13">
        <v>5</v>
      </c>
    </row>
    <row r="43" spans="1:5" x14ac:dyDescent="0.3">
      <c r="A43" s="13" t="s">
        <v>43</v>
      </c>
      <c r="B43" s="13" t="s">
        <v>13</v>
      </c>
      <c r="C43" s="3">
        <v>0.12</v>
      </c>
      <c r="D43" s="4">
        <f t="shared" si="6"/>
        <v>1187.904</v>
      </c>
      <c r="E43" s="13">
        <v>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workbookViewId="0">
      <selection activeCell="O10" sqref="O10"/>
    </sheetView>
  </sheetViews>
  <sheetFormatPr defaultRowHeight="16.2" x14ac:dyDescent="0.3"/>
  <sheetData>
    <row r="1" spans="1:8" x14ac:dyDescent="0.3">
      <c r="A1" s="1" t="s">
        <v>16</v>
      </c>
      <c r="B1" s="1" t="s">
        <v>17</v>
      </c>
      <c r="C1" s="2" t="s">
        <v>4</v>
      </c>
      <c r="D1" s="2" t="s">
        <v>5</v>
      </c>
    </row>
    <row r="2" spans="1:8" x14ac:dyDescent="0.3">
      <c r="A2" s="1" t="s">
        <v>12</v>
      </c>
      <c r="B2" s="1" t="s">
        <v>23</v>
      </c>
      <c r="C2" s="3">
        <v>0.09</v>
      </c>
      <c r="D2" s="4">
        <f>$H$2*C2</f>
        <v>533.37599999999998</v>
      </c>
      <c r="G2" t="s">
        <v>19</v>
      </c>
      <c r="H2">
        <v>5926.4</v>
      </c>
    </row>
    <row r="3" spans="1:8" x14ac:dyDescent="0.3">
      <c r="A3" s="1" t="s">
        <v>12</v>
      </c>
      <c r="B3" s="1" t="s">
        <v>24</v>
      </c>
      <c r="C3" s="3">
        <v>0.37</v>
      </c>
      <c r="D3" s="4">
        <f t="shared" ref="D3:D7" si="0">$H$2*C3</f>
        <v>2192.768</v>
      </c>
      <c r="G3" t="s">
        <v>20</v>
      </c>
      <c r="H3">
        <v>6735.1</v>
      </c>
    </row>
    <row r="4" spans="1:8" x14ac:dyDescent="0.3">
      <c r="A4" s="1" t="s">
        <v>12</v>
      </c>
      <c r="B4" s="1" t="s">
        <v>25</v>
      </c>
      <c r="C4" s="3">
        <v>0.19</v>
      </c>
      <c r="D4" s="4">
        <f t="shared" si="0"/>
        <v>1126.0159999999998</v>
      </c>
      <c r="G4" t="s">
        <v>21</v>
      </c>
      <c r="H4">
        <v>7596.9</v>
      </c>
    </row>
    <row r="5" spans="1:8" x14ac:dyDescent="0.3">
      <c r="A5" s="1" t="s">
        <v>12</v>
      </c>
      <c r="B5" s="1" t="s">
        <v>9</v>
      </c>
      <c r="C5" s="3">
        <v>0.09</v>
      </c>
      <c r="D5" s="4">
        <f t="shared" si="0"/>
        <v>533.37599999999998</v>
      </c>
      <c r="G5" t="s">
        <v>22</v>
      </c>
      <c r="H5">
        <v>8684.6</v>
      </c>
    </row>
    <row r="6" spans="1:8" x14ac:dyDescent="0.3">
      <c r="A6" s="1" t="s">
        <v>12</v>
      </c>
      <c r="B6" s="1" t="s">
        <v>10</v>
      </c>
      <c r="C6" s="3">
        <v>0.08</v>
      </c>
      <c r="D6" s="4">
        <f t="shared" si="0"/>
        <v>474.11199999999997</v>
      </c>
    </row>
    <row r="7" spans="1:8" x14ac:dyDescent="0.3">
      <c r="A7" s="1" t="s">
        <v>12</v>
      </c>
      <c r="B7" s="1" t="s">
        <v>13</v>
      </c>
      <c r="C7" s="3">
        <f>1-SUM(C2:C6)</f>
        <v>0.18000000000000016</v>
      </c>
      <c r="D7" s="4">
        <f t="shared" si="0"/>
        <v>1066.7520000000009</v>
      </c>
    </row>
    <row r="8" spans="1:8" x14ac:dyDescent="0.3">
      <c r="A8" s="1" t="s">
        <v>0</v>
      </c>
      <c r="B8" s="1" t="s">
        <v>23</v>
      </c>
      <c r="C8" s="3">
        <v>0.15</v>
      </c>
      <c r="D8" s="4">
        <f>$H$3*C8</f>
        <v>1010.265</v>
      </c>
    </row>
    <row r="9" spans="1:8" x14ac:dyDescent="0.3">
      <c r="A9" s="1" t="s">
        <v>0</v>
      </c>
      <c r="B9" s="1" t="s">
        <v>24</v>
      </c>
      <c r="C9" s="3">
        <v>0.35</v>
      </c>
      <c r="D9" s="4">
        <f t="shared" ref="D9:D13" si="1">$H$3*C9</f>
        <v>2357.2849999999999</v>
      </c>
    </row>
    <row r="10" spans="1:8" x14ac:dyDescent="0.3">
      <c r="A10" s="1" t="s">
        <v>0</v>
      </c>
      <c r="B10" s="1" t="s">
        <v>25</v>
      </c>
      <c r="C10" s="3">
        <v>0.17</v>
      </c>
      <c r="D10" s="4">
        <f t="shared" si="1"/>
        <v>1144.9670000000001</v>
      </c>
    </row>
    <row r="11" spans="1:8" x14ac:dyDescent="0.3">
      <c r="A11" s="1" t="s">
        <v>0</v>
      </c>
      <c r="B11" s="1" t="s">
        <v>9</v>
      </c>
      <c r="C11" s="3">
        <v>0.09</v>
      </c>
      <c r="D11" s="4">
        <f t="shared" si="1"/>
        <v>606.15899999999999</v>
      </c>
    </row>
    <row r="12" spans="1:8" x14ac:dyDescent="0.3">
      <c r="A12" s="1" t="s">
        <v>0</v>
      </c>
      <c r="B12" s="1" t="s">
        <v>10</v>
      </c>
      <c r="C12" s="3">
        <v>0.08</v>
      </c>
      <c r="D12" s="4">
        <f t="shared" si="1"/>
        <v>538.80799999999999</v>
      </c>
    </row>
    <row r="13" spans="1:8" x14ac:dyDescent="0.3">
      <c r="A13" s="1" t="s">
        <v>0</v>
      </c>
      <c r="B13" s="1" t="s">
        <v>13</v>
      </c>
      <c r="C13" s="3">
        <f>1-SUM(C8:C12)</f>
        <v>0.16000000000000003</v>
      </c>
      <c r="D13" s="4">
        <f t="shared" si="1"/>
        <v>1077.6160000000002</v>
      </c>
    </row>
    <row r="14" spans="1:8" x14ac:dyDescent="0.3">
      <c r="A14" s="1" t="s">
        <v>1</v>
      </c>
      <c r="B14" s="1" t="s">
        <v>23</v>
      </c>
      <c r="C14" s="3">
        <v>0.2</v>
      </c>
      <c r="D14" s="4">
        <f>$H$4*C14</f>
        <v>1519.38</v>
      </c>
    </row>
    <row r="15" spans="1:8" x14ac:dyDescent="0.3">
      <c r="A15" s="1" t="s">
        <v>1</v>
      </c>
      <c r="B15" s="1" t="s">
        <v>24</v>
      </c>
      <c r="C15" s="3">
        <v>0.32</v>
      </c>
      <c r="D15" s="4">
        <f t="shared" ref="D15:D19" si="2">$H$4*C15</f>
        <v>2431.0079999999998</v>
      </c>
    </row>
    <row r="16" spans="1:8" x14ac:dyDescent="0.3">
      <c r="A16" s="1" t="s">
        <v>1</v>
      </c>
      <c r="B16" s="1" t="s">
        <v>25</v>
      </c>
      <c r="C16" s="3">
        <v>0.17</v>
      </c>
      <c r="D16" s="4">
        <f t="shared" si="2"/>
        <v>1291.473</v>
      </c>
    </row>
    <row r="17" spans="1:4" x14ac:dyDescent="0.3">
      <c r="A17" s="1" t="s">
        <v>1</v>
      </c>
      <c r="B17" s="1" t="s">
        <v>9</v>
      </c>
      <c r="C17" s="3">
        <v>0.08</v>
      </c>
      <c r="D17" s="4">
        <f t="shared" si="2"/>
        <v>607.75199999999995</v>
      </c>
    </row>
    <row r="18" spans="1:4" x14ac:dyDescent="0.3">
      <c r="A18" s="1" t="s">
        <v>1</v>
      </c>
      <c r="B18" s="1" t="s">
        <v>10</v>
      </c>
      <c r="C18" s="3">
        <v>7.0000000000000007E-2</v>
      </c>
      <c r="D18" s="4">
        <f t="shared" si="2"/>
        <v>531.78300000000002</v>
      </c>
    </row>
    <row r="19" spans="1:4" x14ac:dyDescent="0.3">
      <c r="A19" s="1" t="s">
        <v>1</v>
      </c>
      <c r="B19" s="1" t="s">
        <v>13</v>
      </c>
      <c r="C19" s="3">
        <f>1-SUM(C14:C18)</f>
        <v>0.15999999999999992</v>
      </c>
      <c r="D19" s="4">
        <f t="shared" si="2"/>
        <v>1215.5039999999992</v>
      </c>
    </row>
    <row r="20" spans="1:4" x14ac:dyDescent="0.3">
      <c r="A20" s="1" t="s">
        <v>18</v>
      </c>
      <c r="B20" s="1" t="s">
        <v>23</v>
      </c>
      <c r="C20" s="3">
        <v>0.26</v>
      </c>
      <c r="D20" s="4">
        <f>$H$5*C20</f>
        <v>2257.9960000000001</v>
      </c>
    </row>
    <row r="21" spans="1:4" x14ac:dyDescent="0.3">
      <c r="A21" s="1" t="s">
        <v>18</v>
      </c>
      <c r="B21" s="1" t="s">
        <v>24</v>
      </c>
      <c r="C21" s="3">
        <v>0.34</v>
      </c>
      <c r="D21" s="4">
        <f t="shared" ref="D21:D25" si="3">$H$5*C21</f>
        <v>2952.7640000000001</v>
      </c>
    </row>
    <row r="22" spans="1:4" x14ac:dyDescent="0.3">
      <c r="A22" s="1" t="s">
        <v>18</v>
      </c>
      <c r="B22" s="1" t="s">
        <v>25</v>
      </c>
      <c r="C22" s="3">
        <v>0.14000000000000001</v>
      </c>
      <c r="D22" s="4">
        <f t="shared" si="3"/>
        <v>1215.8440000000003</v>
      </c>
    </row>
    <row r="23" spans="1:4" x14ac:dyDescent="0.3">
      <c r="A23" s="1" t="s">
        <v>18</v>
      </c>
      <c r="B23" s="1" t="s">
        <v>9</v>
      </c>
      <c r="C23" s="3">
        <v>7.0000000000000007E-2</v>
      </c>
      <c r="D23" s="4">
        <f t="shared" si="3"/>
        <v>607.92200000000014</v>
      </c>
    </row>
    <row r="24" spans="1:4" x14ac:dyDescent="0.3">
      <c r="A24" s="1" t="s">
        <v>18</v>
      </c>
      <c r="B24" s="1" t="s">
        <v>10</v>
      </c>
      <c r="C24" s="3">
        <v>0.06</v>
      </c>
      <c r="D24" s="4">
        <f t="shared" si="3"/>
        <v>521.07600000000002</v>
      </c>
    </row>
    <row r="25" spans="1:4" x14ac:dyDescent="0.3">
      <c r="A25" s="1" t="s">
        <v>18</v>
      </c>
      <c r="B25" s="1" t="s">
        <v>13</v>
      </c>
      <c r="C25" s="3">
        <f>1-SUM(C20:C24)</f>
        <v>0.12999999999999989</v>
      </c>
      <c r="D25" s="4">
        <f t="shared" si="3"/>
        <v>1128.9979999999991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6"/>
  <sheetViews>
    <sheetView topLeftCell="A14" workbookViewId="0">
      <selection activeCell="G22" sqref="G22:H24"/>
    </sheetView>
  </sheetViews>
  <sheetFormatPr defaultRowHeight="16.2" x14ac:dyDescent="0.3"/>
  <sheetData>
    <row r="1" spans="1:8" x14ac:dyDescent="0.3">
      <c r="A1" s="1" t="s">
        <v>16</v>
      </c>
      <c r="B1" s="1" t="s">
        <v>27</v>
      </c>
      <c r="C1" s="2" t="s">
        <v>4</v>
      </c>
      <c r="D1" s="2" t="s">
        <v>5</v>
      </c>
      <c r="E1" s="1" t="s">
        <v>40</v>
      </c>
    </row>
    <row r="2" spans="1:8" x14ac:dyDescent="0.3">
      <c r="A2" s="1" t="s">
        <v>12</v>
      </c>
      <c r="B2" s="1" t="s">
        <v>28</v>
      </c>
      <c r="C2" s="3">
        <v>0.69</v>
      </c>
      <c r="D2" s="4">
        <f>$H$2*C2</f>
        <v>4089.2159999999994</v>
      </c>
      <c r="E2" s="1">
        <v>1</v>
      </c>
      <c r="G2" t="s">
        <v>19</v>
      </c>
      <c r="H2">
        <v>5926.4</v>
      </c>
    </row>
    <row r="3" spans="1:8" x14ac:dyDescent="0.3">
      <c r="A3" s="1" t="s">
        <v>12</v>
      </c>
      <c r="B3" s="1" t="s">
        <v>29</v>
      </c>
      <c r="C3" s="3">
        <v>0.09</v>
      </c>
      <c r="D3" s="4">
        <f t="shared" ref="D3:D6" si="0">$H$2*C3</f>
        <v>533.37599999999998</v>
      </c>
      <c r="E3" s="1">
        <v>2</v>
      </c>
      <c r="G3" t="s">
        <v>20</v>
      </c>
      <c r="H3">
        <v>6735.1</v>
      </c>
    </row>
    <row r="4" spans="1:8" x14ac:dyDescent="0.3">
      <c r="A4" s="1" t="s">
        <v>12</v>
      </c>
      <c r="B4" s="1" t="s">
        <v>30</v>
      </c>
      <c r="C4" s="3">
        <v>0.12</v>
      </c>
      <c r="D4" s="4">
        <f t="shared" si="0"/>
        <v>711.16799999999989</v>
      </c>
      <c r="E4" s="1">
        <v>3</v>
      </c>
      <c r="G4" t="s">
        <v>21</v>
      </c>
      <c r="H4">
        <v>7596.9</v>
      </c>
    </row>
    <row r="5" spans="1:8" x14ac:dyDescent="0.3">
      <c r="A5" s="1" t="s">
        <v>12</v>
      </c>
      <c r="B5" s="1" t="s">
        <v>31</v>
      </c>
      <c r="C5" s="3">
        <v>0.06</v>
      </c>
      <c r="D5" s="4">
        <f t="shared" si="0"/>
        <v>355.58399999999995</v>
      </c>
      <c r="E5" s="1">
        <v>4</v>
      </c>
      <c r="G5" t="s">
        <v>22</v>
      </c>
      <c r="H5">
        <v>8684.6</v>
      </c>
    </row>
    <row r="6" spans="1:8" x14ac:dyDescent="0.3">
      <c r="A6" s="1" t="s">
        <v>12</v>
      </c>
      <c r="B6" s="1" t="s">
        <v>32</v>
      </c>
      <c r="C6" s="3">
        <v>0.04</v>
      </c>
      <c r="D6" s="4">
        <f t="shared" si="0"/>
        <v>237.05599999999998</v>
      </c>
      <c r="E6" s="1">
        <v>5</v>
      </c>
    </row>
    <row r="7" spans="1:8" x14ac:dyDescent="0.3">
      <c r="A7" s="1" t="s">
        <v>0</v>
      </c>
      <c r="B7" s="1" t="s">
        <v>28</v>
      </c>
      <c r="C7" s="3">
        <v>0.65</v>
      </c>
      <c r="D7" s="4">
        <f>$H$3*C7</f>
        <v>4377.8150000000005</v>
      </c>
      <c r="E7" s="1">
        <v>1</v>
      </c>
    </row>
    <row r="8" spans="1:8" x14ac:dyDescent="0.3">
      <c r="A8" s="1" t="s">
        <v>0</v>
      </c>
      <c r="B8" s="1" t="s">
        <v>29</v>
      </c>
      <c r="C8" s="3">
        <v>0.16</v>
      </c>
      <c r="D8" s="4">
        <f t="shared" ref="D8:D11" si="1">$H$3*C8</f>
        <v>1077.616</v>
      </c>
      <c r="E8" s="1">
        <v>2</v>
      </c>
    </row>
    <row r="9" spans="1:8" x14ac:dyDescent="0.3">
      <c r="A9" s="1" t="s">
        <v>0</v>
      </c>
      <c r="B9" s="1" t="s">
        <v>30</v>
      </c>
      <c r="C9" s="3">
        <v>0.09</v>
      </c>
      <c r="D9" s="4">
        <f t="shared" si="1"/>
        <v>606.15899999999999</v>
      </c>
      <c r="E9" s="1">
        <v>3</v>
      </c>
    </row>
    <row r="10" spans="1:8" x14ac:dyDescent="0.3">
      <c r="A10" s="1" t="s">
        <v>0</v>
      </c>
      <c r="B10" s="1" t="s">
        <v>31</v>
      </c>
      <c r="C10" s="3">
        <v>0.06</v>
      </c>
      <c r="D10" s="4">
        <f t="shared" si="1"/>
        <v>404.10599999999999</v>
      </c>
      <c r="E10" s="1">
        <v>4</v>
      </c>
    </row>
    <row r="11" spans="1:8" x14ac:dyDescent="0.3">
      <c r="A11" s="1" t="s">
        <v>0</v>
      </c>
      <c r="B11" s="1" t="s">
        <v>32</v>
      </c>
      <c r="C11" s="3">
        <v>0.04</v>
      </c>
      <c r="D11" s="4">
        <f t="shared" si="1"/>
        <v>269.404</v>
      </c>
      <c r="E11" s="1">
        <v>5</v>
      </c>
    </row>
    <row r="12" spans="1:8" x14ac:dyDescent="0.3">
      <c r="A12" s="1" t="s">
        <v>1</v>
      </c>
      <c r="B12" s="1" t="s">
        <v>28</v>
      </c>
      <c r="C12" s="3">
        <v>0.71</v>
      </c>
      <c r="D12" s="4">
        <f>$H$4*C12</f>
        <v>5393.7989999999991</v>
      </c>
      <c r="E12" s="1">
        <v>1</v>
      </c>
    </row>
    <row r="13" spans="1:8" x14ac:dyDescent="0.3">
      <c r="A13" s="1" t="s">
        <v>1</v>
      </c>
      <c r="B13" s="1" t="s">
        <v>29</v>
      </c>
      <c r="C13" s="3">
        <v>0.11</v>
      </c>
      <c r="D13" s="4">
        <f t="shared" ref="D13:D16" si="2">$H$4*C13</f>
        <v>835.65899999999999</v>
      </c>
      <c r="E13" s="1">
        <v>2</v>
      </c>
    </row>
    <row r="14" spans="1:8" x14ac:dyDescent="0.3">
      <c r="A14" s="1" t="s">
        <v>1</v>
      </c>
      <c r="B14" s="1" t="s">
        <v>30</v>
      </c>
      <c r="C14" s="3">
        <v>0.1</v>
      </c>
      <c r="D14" s="4">
        <f t="shared" si="2"/>
        <v>759.69</v>
      </c>
      <c r="E14" s="1">
        <v>3</v>
      </c>
    </row>
    <row r="15" spans="1:8" x14ac:dyDescent="0.3">
      <c r="A15" s="1" t="s">
        <v>1</v>
      </c>
      <c r="B15" s="1" t="s">
        <v>31</v>
      </c>
      <c r="C15" s="3">
        <v>0.05</v>
      </c>
      <c r="D15" s="4">
        <f t="shared" si="2"/>
        <v>379.84500000000003</v>
      </c>
      <c r="E15" s="1">
        <v>4</v>
      </c>
    </row>
    <row r="16" spans="1:8" x14ac:dyDescent="0.3">
      <c r="A16" s="1" t="s">
        <v>1</v>
      </c>
      <c r="B16" s="1" t="s">
        <v>32</v>
      </c>
      <c r="C16" s="3">
        <v>0.03</v>
      </c>
      <c r="D16" s="4">
        <f t="shared" si="2"/>
        <v>227.90699999999998</v>
      </c>
      <c r="E16" s="1">
        <v>5</v>
      </c>
    </row>
    <row r="17" spans="1:8" x14ac:dyDescent="0.3">
      <c r="A17" s="1" t="s">
        <v>18</v>
      </c>
      <c r="B17" s="1" t="s">
        <v>28</v>
      </c>
      <c r="C17" s="3">
        <v>0.75</v>
      </c>
      <c r="D17" s="4">
        <f>$H$5*C17</f>
        <v>6513.4500000000007</v>
      </c>
      <c r="E17" s="1">
        <v>1</v>
      </c>
    </row>
    <row r="18" spans="1:8" x14ac:dyDescent="0.3">
      <c r="A18" s="1" t="s">
        <v>18</v>
      </c>
      <c r="B18" s="1" t="s">
        <v>29</v>
      </c>
      <c r="C18" s="3">
        <v>0.09</v>
      </c>
      <c r="D18" s="4">
        <f t="shared" ref="D18:D26" si="3">$H$5*C18</f>
        <v>781.61400000000003</v>
      </c>
      <c r="E18" s="1">
        <v>2</v>
      </c>
    </row>
    <row r="19" spans="1:8" x14ac:dyDescent="0.3">
      <c r="A19" s="1" t="s">
        <v>18</v>
      </c>
      <c r="B19" s="1" t="s">
        <v>30</v>
      </c>
      <c r="C19" s="3">
        <v>0.09</v>
      </c>
      <c r="D19" s="4">
        <f t="shared" si="3"/>
        <v>781.61400000000003</v>
      </c>
      <c r="E19" s="1">
        <v>3</v>
      </c>
    </row>
    <row r="20" spans="1:8" x14ac:dyDescent="0.3">
      <c r="A20" s="1" t="s">
        <v>18</v>
      </c>
      <c r="B20" s="1" t="s">
        <v>31</v>
      </c>
      <c r="C20" s="3">
        <v>0.04</v>
      </c>
      <c r="D20" s="4">
        <f t="shared" si="3"/>
        <v>347.38400000000001</v>
      </c>
      <c r="E20" s="1">
        <v>4</v>
      </c>
    </row>
    <row r="21" spans="1:8" x14ac:dyDescent="0.3">
      <c r="A21" s="1" t="s">
        <v>18</v>
      </c>
      <c r="B21" s="1" t="s">
        <v>32</v>
      </c>
      <c r="C21" s="3">
        <v>0.03</v>
      </c>
      <c r="D21" s="4">
        <f t="shared" si="3"/>
        <v>260.53800000000001</v>
      </c>
      <c r="E21" s="1">
        <v>5</v>
      </c>
    </row>
    <row r="22" spans="1:8" x14ac:dyDescent="0.3">
      <c r="A22" s="13" t="s">
        <v>41</v>
      </c>
      <c r="B22" s="13" t="s">
        <v>28</v>
      </c>
      <c r="C22" s="3">
        <v>0.77</v>
      </c>
      <c r="D22" s="4">
        <f>$H$22*C22</f>
        <v>6462.2250000000004</v>
      </c>
      <c r="E22" s="13">
        <v>1</v>
      </c>
      <c r="G22" t="s">
        <v>19</v>
      </c>
      <c r="H22">
        <v>8392.5</v>
      </c>
    </row>
    <row r="23" spans="1:8" x14ac:dyDescent="0.3">
      <c r="A23" s="13" t="s">
        <v>41</v>
      </c>
      <c r="B23" s="13" t="s">
        <v>29</v>
      </c>
      <c r="C23" s="3">
        <v>7.0000000000000007E-2</v>
      </c>
      <c r="D23" s="4">
        <f t="shared" ref="D23:D26" si="4">$H$22*C23</f>
        <v>587.47500000000002</v>
      </c>
      <c r="E23" s="13">
        <v>2</v>
      </c>
      <c r="G23" t="s">
        <v>20</v>
      </c>
      <c r="H23">
        <v>9337.9</v>
      </c>
    </row>
    <row r="24" spans="1:8" x14ac:dyDescent="0.3">
      <c r="A24" s="13" t="s">
        <v>41</v>
      </c>
      <c r="B24" s="13" t="s">
        <v>30</v>
      </c>
      <c r="C24" s="3">
        <v>0.09</v>
      </c>
      <c r="D24" s="4">
        <f t="shared" si="4"/>
        <v>755.32499999999993</v>
      </c>
      <c r="E24" s="13">
        <v>3</v>
      </c>
      <c r="G24" t="s">
        <v>21</v>
      </c>
      <c r="H24">
        <v>9899.2000000000007</v>
      </c>
    </row>
    <row r="25" spans="1:8" x14ac:dyDescent="0.3">
      <c r="A25" s="13" t="s">
        <v>41</v>
      </c>
      <c r="B25" s="13" t="s">
        <v>31</v>
      </c>
      <c r="C25" s="3">
        <v>0.04</v>
      </c>
      <c r="D25" s="4">
        <f t="shared" si="4"/>
        <v>335.7</v>
      </c>
      <c r="E25" s="13">
        <v>4</v>
      </c>
    </row>
    <row r="26" spans="1:8" x14ac:dyDescent="0.3">
      <c r="A26" s="13" t="s">
        <v>41</v>
      </c>
      <c r="B26" s="13" t="s">
        <v>32</v>
      </c>
      <c r="C26" s="3">
        <v>0.03</v>
      </c>
      <c r="D26" s="4">
        <f t="shared" si="4"/>
        <v>251.77499999999998</v>
      </c>
      <c r="E26" s="13">
        <v>5</v>
      </c>
    </row>
    <row r="27" spans="1:8" x14ac:dyDescent="0.3">
      <c r="A27" s="13" t="s">
        <v>42</v>
      </c>
      <c r="B27" s="13" t="s">
        <v>28</v>
      </c>
      <c r="C27" s="3">
        <v>0.75</v>
      </c>
      <c r="D27" s="4">
        <f>$H$23*C27</f>
        <v>7003.4249999999993</v>
      </c>
      <c r="E27" s="13">
        <v>1</v>
      </c>
    </row>
    <row r="28" spans="1:8" x14ac:dyDescent="0.3">
      <c r="A28" s="13" t="s">
        <v>42</v>
      </c>
      <c r="B28" s="13" t="s">
        <v>29</v>
      </c>
      <c r="C28" s="3">
        <v>0.09</v>
      </c>
      <c r="D28" s="4">
        <f t="shared" ref="D28:D31" si="5">$H$23*C28</f>
        <v>840.41099999999994</v>
      </c>
      <c r="E28" s="13">
        <v>2</v>
      </c>
    </row>
    <row r="29" spans="1:8" x14ac:dyDescent="0.3">
      <c r="A29" s="13" t="s">
        <v>42</v>
      </c>
      <c r="B29" s="13" t="s">
        <v>30</v>
      </c>
      <c r="C29" s="3">
        <v>0.09</v>
      </c>
      <c r="D29" s="4">
        <f t="shared" si="5"/>
        <v>840.41099999999994</v>
      </c>
      <c r="E29" s="13">
        <v>3</v>
      </c>
    </row>
    <row r="30" spans="1:8" x14ac:dyDescent="0.3">
      <c r="A30" s="13" t="s">
        <v>42</v>
      </c>
      <c r="B30" s="13" t="s">
        <v>31</v>
      </c>
      <c r="C30" s="3">
        <v>0.04</v>
      </c>
      <c r="D30" s="4">
        <f t="shared" si="5"/>
        <v>373.51600000000002</v>
      </c>
      <c r="E30" s="13">
        <v>4</v>
      </c>
    </row>
    <row r="31" spans="1:8" x14ac:dyDescent="0.3">
      <c r="A31" s="13" t="s">
        <v>42</v>
      </c>
      <c r="B31" s="13" t="s">
        <v>32</v>
      </c>
      <c r="C31" s="3">
        <v>0.03</v>
      </c>
      <c r="D31" s="4">
        <f t="shared" si="5"/>
        <v>280.137</v>
      </c>
      <c r="E31" s="13">
        <v>5</v>
      </c>
    </row>
    <row r="32" spans="1:8" x14ac:dyDescent="0.3">
      <c r="A32" s="13" t="s">
        <v>43</v>
      </c>
      <c r="B32" s="13" t="s">
        <v>28</v>
      </c>
      <c r="C32" s="3">
        <v>0.76</v>
      </c>
      <c r="D32" s="4">
        <f>$H$24*C32</f>
        <v>7523.3920000000007</v>
      </c>
      <c r="E32" s="13">
        <v>1</v>
      </c>
    </row>
    <row r="33" spans="1:5" x14ac:dyDescent="0.3">
      <c r="A33" s="13" t="s">
        <v>43</v>
      </c>
      <c r="B33" s="13" t="s">
        <v>29</v>
      </c>
      <c r="C33" s="3">
        <v>0.08</v>
      </c>
      <c r="D33" s="4">
        <f t="shared" ref="D33:D36" si="6">$H$24*C33</f>
        <v>791.93600000000004</v>
      </c>
      <c r="E33" s="13">
        <v>2</v>
      </c>
    </row>
    <row r="34" spans="1:5" x14ac:dyDescent="0.3">
      <c r="A34" s="13" t="s">
        <v>43</v>
      </c>
      <c r="B34" s="13" t="s">
        <v>30</v>
      </c>
      <c r="C34" s="3">
        <v>0.09</v>
      </c>
      <c r="D34" s="4">
        <f t="shared" si="6"/>
        <v>890.928</v>
      </c>
      <c r="E34" s="13">
        <v>3</v>
      </c>
    </row>
    <row r="35" spans="1:5" x14ac:dyDescent="0.3">
      <c r="A35" s="13" t="s">
        <v>43</v>
      </c>
      <c r="B35" s="13" t="s">
        <v>31</v>
      </c>
      <c r="C35" s="3">
        <v>0.04</v>
      </c>
      <c r="D35" s="4">
        <f t="shared" si="6"/>
        <v>395.96800000000002</v>
      </c>
      <c r="E35" s="13">
        <v>4</v>
      </c>
    </row>
    <row r="36" spans="1:5" x14ac:dyDescent="0.3">
      <c r="A36" s="13" t="s">
        <v>43</v>
      </c>
      <c r="B36" s="13" t="s">
        <v>32</v>
      </c>
      <c r="C36" s="3">
        <v>0.03</v>
      </c>
      <c r="D36" s="4">
        <f t="shared" si="6"/>
        <v>296.976</v>
      </c>
      <c r="E36" s="13">
        <v>5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tabSelected="1" topLeftCell="A21" workbookViewId="0">
      <selection activeCell="I33" sqref="I33"/>
    </sheetView>
  </sheetViews>
  <sheetFormatPr defaultRowHeight="16.2" x14ac:dyDescent="0.3"/>
  <cols>
    <col min="2" max="2" width="10.44140625" bestFit="1" customWidth="1"/>
    <col min="5" max="5" width="10.44140625" bestFit="1" customWidth="1"/>
  </cols>
  <sheetData>
    <row r="1" spans="1:8" x14ac:dyDescent="0.3">
      <c r="A1" s="1" t="s">
        <v>16</v>
      </c>
      <c r="B1" s="1" t="s">
        <v>33</v>
      </c>
      <c r="C1" s="2" t="s">
        <v>4</v>
      </c>
      <c r="D1" s="2" t="s">
        <v>5</v>
      </c>
      <c r="E1" s="1" t="s">
        <v>40</v>
      </c>
    </row>
    <row r="2" spans="1:8" x14ac:dyDescent="0.3">
      <c r="A2" s="1" t="s">
        <v>12</v>
      </c>
      <c r="B2" s="1" t="s">
        <v>38</v>
      </c>
      <c r="C2" s="3">
        <v>0.46</v>
      </c>
      <c r="D2" s="4">
        <f>$H$2*C2</f>
        <v>2726.1439999999998</v>
      </c>
      <c r="E2" s="1">
        <v>1</v>
      </c>
      <c r="G2" t="s">
        <v>19</v>
      </c>
      <c r="H2">
        <v>5926.4</v>
      </c>
    </row>
    <row r="3" spans="1:8" x14ac:dyDescent="0.3">
      <c r="A3" s="1" t="s">
        <v>12</v>
      </c>
      <c r="B3" s="1" t="s">
        <v>34</v>
      </c>
      <c r="C3" s="3">
        <v>0.38</v>
      </c>
      <c r="D3" s="4">
        <f t="shared" ref="D3:D7" si="0">$H$2*C3</f>
        <v>2252.0319999999997</v>
      </c>
      <c r="E3" s="1">
        <v>2</v>
      </c>
      <c r="G3" t="s">
        <v>20</v>
      </c>
      <c r="H3">
        <v>6735.1</v>
      </c>
    </row>
    <row r="4" spans="1:8" x14ac:dyDescent="0.3">
      <c r="A4" s="1" t="s">
        <v>12</v>
      </c>
      <c r="B4" s="1" t="s">
        <v>39</v>
      </c>
      <c r="C4" s="3">
        <v>0.06</v>
      </c>
      <c r="D4" s="4">
        <f t="shared" si="0"/>
        <v>355.58399999999995</v>
      </c>
      <c r="E4" s="1">
        <v>3</v>
      </c>
      <c r="G4" t="s">
        <v>21</v>
      </c>
      <c r="H4">
        <v>7596.9</v>
      </c>
    </row>
    <row r="5" spans="1:8" x14ac:dyDescent="0.3">
      <c r="A5" s="1" t="s">
        <v>12</v>
      </c>
      <c r="B5" s="1" t="s">
        <v>35</v>
      </c>
      <c r="C5" s="3">
        <v>0.06</v>
      </c>
      <c r="D5" s="4">
        <f t="shared" si="0"/>
        <v>355.58399999999995</v>
      </c>
      <c r="E5" s="1">
        <v>4</v>
      </c>
      <c r="G5" t="s">
        <v>22</v>
      </c>
      <c r="H5">
        <v>8684.6</v>
      </c>
    </row>
    <row r="6" spans="1:8" x14ac:dyDescent="0.3">
      <c r="A6" s="1" t="s">
        <v>12</v>
      </c>
      <c r="B6" s="1" t="s">
        <v>36</v>
      </c>
      <c r="C6" s="3">
        <v>0.02</v>
      </c>
      <c r="D6" s="4">
        <f t="shared" si="0"/>
        <v>118.52799999999999</v>
      </c>
      <c r="E6" s="1">
        <v>5</v>
      </c>
    </row>
    <row r="7" spans="1:8" x14ac:dyDescent="0.3">
      <c r="A7" s="1" t="s">
        <v>12</v>
      </c>
      <c r="B7" s="1" t="s">
        <v>37</v>
      </c>
      <c r="C7" s="3">
        <v>0.02</v>
      </c>
      <c r="D7" s="4">
        <f t="shared" si="0"/>
        <v>118.52799999999999</v>
      </c>
      <c r="E7" s="1">
        <v>6</v>
      </c>
    </row>
    <row r="8" spans="1:8" x14ac:dyDescent="0.3">
      <c r="A8" s="1" t="s">
        <v>0</v>
      </c>
      <c r="B8" s="1" t="s">
        <v>38</v>
      </c>
      <c r="C8" s="3">
        <v>0.52</v>
      </c>
      <c r="D8" s="4">
        <f>$H$3*C8</f>
        <v>3502.2520000000004</v>
      </c>
      <c r="E8" s="1">
        <v>1</v>
      </c>
    </row>
    <row r="9" spans="1:8" x14ac:dyDescent="0.3">
      <c r="A9" s="1" t="s">
        <v>0</v>
      </c>
      <c r="B9" s="1" t="s">
        <v>34</v>
      </c>
      <c r="C9" s="3">
        <v>0.33</v>
      </c>
      <c r="D9" s="4">
        <f t="shared" ref="D9:D13" si="1">$H$3*C9</f>
        <v>2222.5830000000001</v>
      </c>
      <c r="E9" s="1">
        <v>2</v>
      </c>
    </row>
    <row r="10" spans="1:8" x14ac:dyDescent="0.3">
      <c r="A10" s="1" t="s">
        <v>0</v>
      </c>
      <c r="B10" s="1" t="s">
        <v>39</v>
      </c>
      <c r="C10" s="3">
        <v>0.06</v>
      </c>
      <c r="D10" s="4">
        <f t="shared" si="1"/>
        <v>404.10599999999999</v>
      </c>
      <c r="E10" s="1">
        <v>3</v>
      </c>
    </row>
    <row r="11" spans="1:8" x14ac:dyDescent="0.3">
      <c r="A11" s="1" t="s">
        <v>0</v>
      </c>
      <c r="B11" s="1" t="s">
        <v>35</v>
      </c>
      <c r="C11" s="3">
        <v>0.05</v>
      </c>
      <c r="D11" s="4">
        <f t="shared" si="1"/>
        <v>336.75500000000005</v>
      </c>
      <c r="E11" s="1">
        <v>4</v>
      </c>
    </row>
    <row r="12" spans="1:8" x14ac:dyDescent="0.3">
      <c r="A12" s="1" t="s">
        <v>0</v>
      </c>
      <c r="B12" s="1" t="s">
        <v>36</v>
      </c>
      <c r="C12" s="3">
        <v>0.02</v>
      </c>
      <c r="D12" s="4">
        <f t="shared" si="1"/>
        <v>134.702</v>
      </c>
      <c r="E12" s="1">
        <v>5</v>
      </c>
    </row>
    <row r="13" spans="1:8" x14ac:dyDescent="0.3">
      <c r="A13" s="1" t="s">
        <v>0</v>
      </c>
      <c r="B13" s="1" t="s">
        <v>37</v>
      </c>
      <c r="C13" s="3">
        <v>0.02</v>
      </c>
      <c r="D13" s="4">
        <f t="shared" si="1"/>
        <v>134.702</v>
      </c>
      <c r="E13" s="1">
        <v>6</v>
      </c>
    </row>
    <row r="14" spans="1:8" x14ac:dyDescent="0.3">
      <c r="A14" s="1" t="s">
        <v>1</v>
      </c>
      <c r="B14" s="1" t="s">
        <v>38</v>
      </c>
      <c r="C14" s="3">
        <v>0.51</v>
      </c>
      <c r="D14" s="4">
        <f>$H$4*C14</f>
        <v>3874.4189999999999</v>
      </c>
      <c r="E14" s="1">
        <v>1</v>
      </c>
    </row>
    <row r="15" spans="1:8" x14ac:dyDescent="0.3">
      <c r="A15" s="1" t="s">
        <v>1</v>
      </c>
      <c r="B15" s="1" t="s">
        <v>34</v>
      </c>
      <c r="C15" s="3">
        <v>0.34</v>
      </c>
      <c r="D15" s="4">
        <f t="shared" ref="D15:D19" si="2">$H$4*C15</f>
        <v>2582.9459999999999</v>
      </c>
      <c r="E15" s="1">
        <v>2</v>
      </c>
    </row>
    <row r="16" spans="1:8" x14ac:dyDescent="0.3">
      <c r="A16" s="1" t="s">
        <v>1</v>
      </c>
      <c r="B16" s="1" t="s">
        <v>39</v>
      </c>
      <c r="C16" s="3">
        <v>7.0000000000000007E-2</v>
      </c>
      <c r="D16" s="4">
        <f t="shared" si="2"/>
        <v>531.78300000000002</v>
      </c>
      <c r="E16" s="1">
        <v>3</v>
      </c>
    </row>
    <row r="17" spans="1:8" x14ac:dyDescent="0.3">
      <c r="A17" s="1" t="s">
        <v>1</v>
      </c>
      <c r="B17" s="1" t="s">
        <v>35</v>
      </c>
      <c r="C17" s="3">
        <v>0.05</v>
      </c>
      <c r="D17" s="4">
        <f t="shared" si="2"/>
        <v>379.84500000000003</v>
      </c>
      <c r="E17" s="1">
        <v>4</v>
      </c>
    </row>
    <row r="18" spans="1:8" x14ac:dyDescent="0.3">
      <c r="A18" s="1" t="s">
        <v>1</v>
      </c>
      <c r="B18" s="1" t="s">
        <v>36</v>
      </c>
      <c r="C18" s="3">
        <v>0.01</v>
      </c>
      <c r="D18" s="4">
        <f t="shared" si="2"/>
        <v>75.968999999999994</v>
      </c>
      <c r="E18" s="1">
        <v>5</v>
      </c>
    </row>
    <row r="19" spans="1:8" x14ac:dyDescent="0.3">
      <c r="A19" s="1" t="s">
        <v>1</v>
      </c>
      <c r="B19" s="1" t="s">
        <v>37</v>
      </c>
      <c r="C19" s="3">
        <v>0.02</v>
      </c>
      <c r="D19" s="4">
        <f t="shared" si="2"/>
        <v>151.93799999999999</v>
      </c>
      <c r="E19" s="1">
        <v>6</v>
      </c>
    </row>
    <row r="20" spans="1:8" x14ac:dyDescent="0.3">
      <c r="A20" s="1" t="s">
        <v>18</v>
      </c>
      <c r="B20" s="1" t="s">
        <v>38</v>
      </c>
      <c r="C20" s="3">
        <v>0.53</v>
      </c>
      <c r="D20" s="4">
        <f>$H$5*C20</f>
        <v>4602.8380000000006</v>
      </c>
      <c r="E20" s="1">
        <v>1</v>
      </c>
    </row>
    <row r="21" spans="1:8" x14ac:dyDescent="0.3">
      <c r="A21" s="1" t="s">
        <v>18</v>
      </c>
      <c r="B21" s="1" t="s">
        <v>34</v>
      </c>
      <c r="C21" s="3">
        <v>0.35</v>
      </c>
      <c r="D21" s="4">
        <f t="shared" ref="D21:D26" si="3">$H$5*C21</f>
        <v>3039.61</v>
      </c>
      <c r="E21" s="1">
        <v>2</v>
      </c>
    </row>
    <row r="22" spans="1:8" x14ac:dyDescent="0.3">
      <c r="A22" s="1" t="s">
        <v>18</v>
      </c>
      <c r="B22" s="1" t="s">
        <v>39</v>
      </c>
      <c r="C22" s="3">
        <v>0.05</v>
      </c>
      <c r="D22" s="4">
        <f t="shared" si="3"/>
        <v>434.23</v>
      </c>
      <c r="E22" s="1">
        <v>3</v>
      </c>
    </row>
    <row r="23" spans="1:8" x14ac:dyDescent="0.3">
      <c r="A23" s="1" t="s">
        <v>18</v>
      </c>
      <c r="B23" s="1" t="s">
        <v>35</v>
      </c>
      <c r="C23" s="3">
        <v>0.04</v>
      </c>
      <c r="D23" s="4">
        <f t="shared" si="3"/>
        <v>347.38400000000001</v>
      </c>
      <c r="E23" s="1">
        <v>4</v>
      </c>
    </row>
    <row r="24" spans="1:8" x14ac:dyDescent="0.3">
      <c r="A24" s="1" t="s">
        <v>18</v>
      </c>
      <c r="B24" s="1" t="s">
        <v>36</v>
      </c>
      <c r="C24" s="3">
        <v>0.01</v>
      </c>
      <c r="D24" s="4">
        <f t="shared" si="3"/>
        <v>86.846000000000004</v>
      </c>
      <c r="E24" s="1">
        <v>5</v>
      </c>
    </row>
    <row r="25" spans="1:8" x14ac:dyDescent="0.3">
      <c r="A25" s="1" t="s">
        <v>18</v>
      </c>
      <c r="B25" s="1" t="s">
        <v>37</v>
      </c>
      <c r="C25" s="3">
        <v>0.02</v>
      </c>
      <c r="D25" s="4">
        <f t="shared" si="3"/>
        <v>173.69200000000001</v>
      </c>
      <c r="E25" s="1">
        <v>6</v>
      </c>
    </row>
    <row r="26" spans="1:8" x14ac:dyDescent="0.3">
      <c r="A26" s="13" t="s">
        <v>41</v>
      </c>
      <c r="B26" s="13" t="s">
        <v>38</v>
      </c>
      <c r="C26" s="3">
        <v>0.59</v>
      </c>
      <c r="D26" s="24">
        <f>$H$26*C26</f>
        <v>4951.5749999999998</v>
      </c>
      <c r="E26" s="13">
        <v>1</v>
      </c>
      <c r="G26" t="s">
        <v>19</v>
      </c>
      <c r="H26">
        <v>8392.5</v>
      </c>
    </row>
    <row r="27" spans="1:8" x14ac:dyDescent="0.3">
      <c r="A27" s="13" t="s">
        <v>41</v>
      </c>
      <c r="B27" s="13" t="s">
        <v>34</v>
      </c>
      <c r="C27" s="3">
        <v>0.28000000000000003</v>
      </c>
      <c r="D27" s="24">
        <f t="shared" ref="D27:D31" si="4">$H$26*C27</f>
        <v>2349.9</v>
      </c>
      <c r="E27" s="13">
        <v>2</v>
      </c>
      <c r="G27" t="s">
        <v>20</v>
      </c>
      <c r="H27">
        <v>9337.9</v>
      </c>
    </row>
    <row r="28" spans="1:8" x14ac:dyDescent="0.3">
      <c r="A28" s="13" t="s">
        <v>41</v>
      </c>
      <c r="B28" s="13" t="s">
        <v>39</v>
      </c>
      <c r="C28" s="3">
        <v>0.05</v>
      </c>
      <c r="D28" s="24">
        <f t="shared" si="4"/>
        <v>419.625</v>
      </c>
      <c r="E28" s="13">
        <v>3</v>
      </c>
      <c r="G28" t="s">
        <v>21</v>
      </c>
      <c r="H28">
        <v>9899.2000000000007</v>
      </c>
    </row>
    <row r="29" spans="1:8" x14ac:dyDescent="0.3">
      <c r="A29" s="13" t="s">
        <v>41</v>
      </c>
      <c r="B29" s="13" t="s">
        <v>35</v>
      </c>
      <c r="C29" s="3">
        <v>0.05</v>
      </c>
      <c r="D29" s="24">
        <f t="shared" si="4"/>
        <v>419.625</v>
      </c>
      <c r="E29" s="13">
        <v>4</v>
      </c>
    </row>
    <row r="30" spans="1:8" x14ac:dyDescent="0.3">
      <c r="A30" s="13" t="s">
        <v>41</v>
      </c>
      <c r="B30" s="13" t="s">
        <v>36</v>
      </c>
      <c r="C30" s="3">
        <v>0.01</v>
      </c>
      <c r="D30" s="24">
        <f t="shared" si="4"/>
        <v>83.924999999999997</v>
      </c>
      <c r="E30" s="13">
        <v>5</v>
      </c>
    </row>
    <row r="31" spans="1:8" x14ac:dyDescent="0.3">
      <c r="A31" s="13" t="s">
        <v>41</v>
      </c>
      <c r="B31" s="13" t="s">
        <v>37</v>
      </c>
      <c r="C31" s="3">
        <v>0.02</v>
      </c>
      <c r="D31" s="24">
        <f t="shared" si="4"/>
        <v>167.85</v>
      </c>
      <c r="E31" s="13">
        <v>6</v>
      </c>
    </row>
    <row r="32" spans="1:8" x14ac:dyDescent="0.3">
      <c r="A32" s="13" t="s">
        <v>42</v>
      </c>
      <c r="B32" s="13" t="s">
        <v>38</v>
      </c>
      <c r="C32" s="3">
        <v>0.6</v>
      </c>
      <c r="D32" s="25">
        <f>$H$27*C32</f>
        <v>5602.74</v>
      </c>
      <c r="E32" s="13">
        <v>1</v>
      </c>
    </row>
    <row r="33" spans="1:5" x14ac:dyDescent="0.3">
      <c r="A33" s="13" t="s">
        <v>42</v>
      </c>
      <c r="B33" s="13" t="s">
        <v>34</v>
      </c>
      <c r="C33" s="3">
        <v>0.27</v>
      </c>
      <c r="D33" s="25">
        <f t="shared" ref="D33:D37" si="5">$H$27*C33</f>
        <v>2521.2330000000002</v>
      </c>
      <c r="E33" s="13">
        <v>2</v>
      </c>
    </row>
    <row r="34" spans="1:5" x14ac:dyDescent="0.3">
      <c r="A34" s="13" t="s">
        <v>42</v>
      </c>
      <c r="B34" s="13" t="s">
        <v>39</v>
      </c>
      <c r="C34" s="3">
        <v>0.05</v>
      </c>
      <c r="D34" s="25">
        <f t="shared" si="5"/>
        <v>466.89499999999998</v>
      </c>
      <c r="E34" s="13">
        <v>3</v>
      </c>
    </row>
    <row r="35" spans="1:5" x14ac:dyDescent="0.3">
      <c r="A35" s="13" t="s">
        <v>42</v>
      </c>
      <c r="B35" s="13" t="s">
        <v>35</v>
      </c>
      <c r="C35" s="3">
        <v>0.05</v>
      </c>
      <c r="D35" s="25">
        <f t="shared" si="5"/>
        <v>466.89499999999998</v>
      </c>
      <c r="E35" s="13">
        <v>4</v>
      </c>
    </row>
    <row r="36" spans="1:5" x14ac:dyDescent="0.3">
      <c r="A36" s="13" t="s">
        <v>42</v>
      </c>
      <c r="B36" s="13" t="s">
        <v>36</v>
      </c>
      <c r="C36" s="3">
        <v>0.01</v>
      </c>
      <c r="D36" s="25">
        <f t="shared" si="5"/>
        <v>93.379000000000005</v>
      </c>
      <c r="E36" s="13">
        <v>5</v>
      </c>
    </row>
    <row r="37" spans="1:5" x14ac:dyDescent="0.3">
      <c r="A37" s="13" t="s">
        <v>42</v>
      </c>
      <c r="B37" s="13" t="s">
        <v>37</v>
      </c>
      <c r="C37" s="3">
        <v>0.02</v>
      </c>
      <c r="D37" s="25">
        <f t="shared" si="5"/>
        <v>186.75800000000001</v>
      </c>
      <c r="E37" s="13">
        <v>6</v>
      </c>
    </row>
    <row r="38" spans="1:5" x14ac:dyDescent="0.3">
      <c r="A38" s="13" t="s">
        <v>43</v>
      </c>
      <c r="B38" s="13" t="s">
        <v>38</v>
      </c>
      <c r="C38" s="3">
        <v>0.56999999999999995</v>
      </c>
      <c r="D38" s="25">
        <f>$H$28*C38</f>
        <v>5642.5439999999999</v>
      </c>
      <c r="E38" s="13">
        <v>1</v>
      </c>
    </row>
    <row r="39" spans="1:5" x14ac:dyDescent="0.3">
      <c r="A39" s="13" t="s">
        <v>43</v>
      </c>
      <c r="B39" s="13" t="s">
        <v>34</v>
      </c>
      <c r="C39" s="3">
        <v>0.3</v>
      </c>
      <c r="D39" s="25">
        <f t="shared" ref="D39:D43" si="6">$H$28*C39</f>
        <v>2969.76</v>
      </c>
      <c r="E39" s="13">
        <v>2</v>
      </c>
    </row>
    <row r="40" spans="1:5" x14ac:dyDescent="0.3">
      <c r="A40" s="13" t="s">
        <v>43</v>
      </c>
      <c r="B40" s="13" t="s">
        <v>39</v>
      </c>
      <c r="C40" s="3">
        <v>0.05</v>
      </c>
      <c r="D40" s="25">
        <f t="shared" si="6"/>
        <v>494.96000000000004</v>
      </c>
      <c r="E40" s="13">
        <v>3</v>
      </c>
    </row>
    <row r="41" spans="1:5" x14ac:dyDescent="0.3">
      <c r="A41" s="13" t="s">
        <v>43</v>
      </c>
      <c r="B41" s="13" t="s">
        <v>35</v>
      </c>
      <c r="C41" s="3">
        <v>0.05</v>
      </c>
      <c r="D41" s="25">
        <f t="shared" si="6"/>
        <v>494.96000000000004</v>
      </c>
      <c r="E41" s="13">
        <v>4</v>
      </c>
    </row>
    <row r="42" spans="1:5" x14ac:dyDescent="0.3">
      <c r="A42" s="13" t="s">
        <v>43</v>
      </c>
      <c r="B42" s="13" t="s">
        <v>36</v>
      </c>
      <c r="C42" s="3">
        <v>0.01</v>
      </c>
      <c r="D42" s="25">
        <f t="shared" si="6"/>
        <v>98.992000000000004</v>
      </c>
      <c r="E42" s="13">
        <v>5</v>
      </c>
    </row>
    <row r="43" spans="1:5" x14ac:dyDescent="0.3">
      <c r="A43" s="13" t="s">
        <v>43</v>
      </c>
      <c r="B43" s="13" t="s">
        <v>37</v>
      </c>
      <c r="C43" s="3">
        <v>0.02</v>
      </c>
      <c r="D43" s="25">
        <f t="shared" si="6"/>
        <v>197.98400000000001</v>
      </c>
      <c r="E43" s="13">
        <v>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資料彙整</vt:lpstr>
      <vt:lpstr>各季節點別營收</vt:lpstr>
      <vt:lpstr>各季營收(節點加0)</vt:lpstr>
      <vt:lpstr>區域別營收</vt:lpstr>
      <vt:lpstr>平台別營收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國華 周</cp:lastModifiedBy>
  <dcterms:created xsi:type="dcterms:W3CDTF">2025-01-21T02:02:24Z</dcterms:created>
  <dcterms:modified xsi:type="dcterms:W3CDTF">2025-11-05T09:27:47Z</dcterms:modified>
</cp:coreProperties>
</file>