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37C47B02-4066-42FC-B260-614BBA6972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各季節點別營收" sheetId="2" r:id="rId1"/>
    <sheet name="各季營收(節點加0)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9" i="2" l="1"/>
  <c r="D40" i="2"/>
  <c r="D41" i="2"/>
  <c r="D42" i="2"/>
  <c r="D43" i="2"/>
  <c r="D38" i="2"/>
  <c r="D33" i="2"/>
  <c r="D34" i="2"/>
  <c r="D35" i="2"/>
  <c r="D36" i="2"/>
  <c r="D37" i="2"/>
  <c r="D32" i="2"/>
  <c r="D27" i="2"/>
  <c r="D28" i="2"/>
  <c r="D29" i="2"/>
  <c r="D30" i="2"/>
  <c r="D31" i="2"/>
  <c r="D26" i="2"/>
  <c r="C25" i="3"/>
  <c r="D25" i="3" s="1"/>
  <c r="D24" i="3"/>
  <c r="D23" i="3"/>
  <c r="D22" i="3"/>
  <c r="D21" i="3"/>
  <c r="D20" i="3"/>
  <c r="C19" i="3"/>
  <c r="D19" i="3" s="1"/>
  <c r="D18" i="3"/>
  <c r="D17" i="3"/>
  <c r="D16" i="3"/>
  <c r="D15" i="3"/>
  <c r="D14" i="3"/>
  <c r="C13" i="3"/>
  <c r="D13" i="3" s="1"/>
  <c r="D12" i="3"/>
  <c r="D11" i="3"/>
  <c r="D10" i="3"/>
  <c r="D9" i="3"/>
  <c r="D8" i="3"/>
  <c r="C7" i="3"/>
  <c r="D7" i="3" s="1"/>
  <c r="D6" i="3"/>
  <c r="D5" i="3"/>
  <c r="D4" i="3"/>
  <c r="D3" i="3"/>
  <c r="D2" i="3"/>
  <c r="D21" i="2"/>
  <c r="D22" i="2"/>
  <c r="D23" i="2"/>
  <c r="D24" i="2"/>
  <c r="D20" i="2"/>
  <c r="D15" i="2"/>
  <c r="D16" i="2"/>
  <c r="D17" i="2"/>
  <c r="D18" i="2"/>
  <c r="D14" i="2"/>
  <c r="D9" i="2"/>
  <c r="D10" i="2"/>
  <c r="D11" i="2"/>
  <c r="D12" i="2"/>
  <c r="D8" i="2"/>
  <c r="D3" i="2"/>
  <c r="D4" i="2"/>
  <c r="D5" i="2"/>
  <c r="D6" i="2"/>
  <c r="D2" i="2"/>
  <c r="C25" i="2"/>
  <c r="D25" i="2" s="1"/>
  <c r="C19" i="2"/>
  <c r="D19" i="2" s="1"/>
  <c r="C13" i="2"/>
  <c r="D13" i="2" s="1"/>
  <c r="C7" i="2"/>
  <c r="D7" i="2" s="1"/>
</calcChain>
</file>

<file path=xl/sharedStrings.xml><?xml version="1.0" encoding="utf-8"?>
<sst xmlns="http://schemas.openxmlformats.org/spreadsheetml/2006/main" count="153" uniqueCount="26">
  <si>
    <t>2024Q2</t>
    <phoneticPr fontId="1" type="noConversion"/>
  </si>
  <si>
    <t>2024Q3</t>
    <phoneticPr fontId="1" type="noConversion"/>
  </si>
  <si>
    <t>營收占比</t>
    <phoneticPr fontId="1" type="noConversion"/>
  </si>
  <si>
    <t>營收</t>
    <phoneticPr fontId="1" type="noConversion"/>
  </si>
  <si>
    <t>3nm</t>
    <phoneticPr fontId="1" type="noConversion"/>
  </si>
  <si>
    <t>5nm</t>
    <phoneticPr fontId="1" type="noConversion"/>
  </si>
  <si>
    <t>7nm</t>
    <phoneticPr fontId="1" type="noConversion"/>
  </si>
  <si>
    <t>16nm</t>
    <phoneticPr fontId="1" type="noConversion"/>
  </si>
  <si>
    <t>28nm</t>
    <phoneticPr fontId="1" type="noConversion"/>
  </si>
  <si>
    <t>2024Q1</t>
    <phoneticPr fontId="1" type="noConversion"/>
  </si>
  <si>
    <t>40nm以上</t>
    <phoneticPr fontId="1" type="noConversion"/>
  </si>
  <si>
    <t>季別</t>
    <phoneticPr fontId="1" type="noConversion"/>
  </si>
  <si>
    <t>節點</t>
    <phoneticPr fontId="1" type="noConversion"/>
  </si>
  <si>
    <t>2024Q4</t>
    <phoneticPr fontId="1" type="noConversion"/>
  </si>
  <si>
    <t>第一季</t>
    <phoneticPr fontId="1" type="noConversion"/>
  </si>
  <si>
    <t>第二季</t>
    <phoneticPr fontId="1" type="noConversion"/>
  </si>
  <si>
    <t>第三季</t>
    <phoneticPr fontId="1" type="noConversion"/>
  </si>
  <si>
    <t>第四季</t>
    <phoneticPr fontId="1" type="noConversion"/>
  </si>
  <si>
    <t>03nm</t>
    <phoneticPr fontId="1" type="noConversion"/>
  </si>
  <si>
    <t>05nm</t>
    <phoneticPr fontId="1" type="noConversion"/>
  </si>
  <si>
    <t>07nm</t>
    <phoneticPr fontId="1" type="noConversion"/>
  </si>
  <si>
    <t>2025Q1</t>
    <phoneticPr fontId="1" type="noConversion"/>
  </si>
  <si>
    <t>2025Q2</t>
    <phoneticPr fontId="1" type="noConversion"/>
  </si>
  <si>
    <t>2025Q3</t>
    <phoneticPr fontId="1" type="noConversion"/>
  </si>
  <si>
    <t>季內排序</t>
    <phoneticPr fontId="1" type="noConversion"/>
  </si>
  <si>
    <t>季別排序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</si>
</sst>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3"/>
  <sheetViews>
    <sheetView tabSelected="1" workbookViewId="0">
      <selection activeCell="N18" sqref="N18"/>
    </sheetView>
  </sheetViews>
  <sheetFormatPr defaultRowHeight="16.5" x14ac:dyDescent="0.25"/>
  <cols>
    <col min="2" max="2" width="10.625" bestFit="1" customWidth="1"/>
    <col min="5" max="5" width="10.5" bestFit="1" customWidth="1"/>
  </cols>
  <sheetData>
    <row r="1" spans="1:9" x14ac:dyDescent="0.25">
      <c r="A1" s="1" t="s">
        <v>11</v>
      </c>
      <c r="B1" s="1" t="s">
        <v>12</v>
      </c>
      <c r="C1" s="2" t="s">
        <v>2</v>
      </c>
      <c r="D1" s="2" t="s">
        <v>3</v>
      </c>
      <c r="E1" s="1" t="s">
        <v>24</v>
      </c>
      <c r="F1" s="1" t="s">
        <v>25</v>
      </c>
    </row>
    <row r="2" spans="1:9" x14ac:dyDescent="0.25">
      <c r="A2" s="1" t="s">
        <v>9</v>
      </c>
      <c r="B2" s="1" t="s">
        <v>4</v>
      </c>
      <c r="C2" s="3">
        <v>0.09</v>
      </c>
      <c r="D2" s="4">
        <f>$I$2*C2</f>
        <v>533.37599999999998</v>
      </c>
      <c r="E2" s="1">
        <v>1</v>
      </c>
      <c r="F2" s="1">
        <v>1</v>
      </c>
      <c r="H2" t="s">
        <v>14</v>
      </c>
      <c r="I2">
        <v>5926.4</v>
      </c>
    </row>
    <row r="3" spans="1:9" x14ac:dyDescent="0.25">
      <c r="A3" s="1" t="s">
        <v>9</v>
      </c>
      <c r="B3" s="1" t="s">
        <v>5</v>
      </c>
      <c r="C3" s="3">
        <v>0.37</v>
      </c>
      <c r="D3" s="4">
        <f t="shared" ref="D3:D7" si="0">$I$2*C3</f>
        <v>2192.768</v>
      </c>
      <c r="E3" s="1">
        <v>2</v>
      </c>
      <c r="F3" s="1">
        <v>1</v>
      </c>
      <c r="H3" t="s">
        <v>15</v>
      </c>
      <c r="I3">
        <v>6735.1</v>
      </c>
    </row>
    <row r="4" spans="1:9" x14ac:dyDescent="0.25">
      <c r="A4" s="1" t="s">
        <v>9</v>
      </c>
      <c r="B4" s="1" t="s">
        <v>6</v>
      </c>
      <c r="C4" s="3">
        <v>0.19</v>
      </c>
      <c r="D4" s="4">
        <f t="shared" si="0"/>
        <v>1126.0159999999998</v>
      </c>
      <c r="E4" s="1">
        <v>3</v>
      </c>
      <c r="F4" s="1">
        <v>1</v>
      </c>
      <c r="H4" t="s">
        <v>16</v>
      </c>
      <c r="I4">
        <v>7596.9</v>
      </c>
    </row>
    <row r="5" spans="1:9" x14ac:dyDescent="0.25">
      <c r="A5" s="1" t="s">
        <v>9</v>
      </c>
      <c r="B5" s="1" t="s">
        <v>7</v>
      </c>
      <c r="C5" s="3">
        <v>0.09</v>
      </c>
      <c r="D5" s="4">
        <f t="shared" si="0"/>
        <v>533.37599999999998</v>
      </c>
      <c r="E5" s="1">
        <v>4</v>
      </c>
      <c r="F5" s="1">
        <v>1</v>
      </c>
      <c r="H5" t="s">
        <v>17</v>
      </c>
      <c r="I5">
        <v>8684.6</v>
      </c>
    </row>
    <row r="6" spans="1:9" x14ac:dyDescent="0.25">
      <c r="A6" s="1" t="s">
        <v>9</v>
      </c>
      <c r="B6" s="1" t="s">
        <v>8</v>
      </c>
      <c r="C6" s="3">
        <v>0.08</v>
      </c>
      <c r="D6" s="4">
        <f t="shared" si="0"/>
        <v>474.11199999999997</v>
      </c>
      <c r="E6" s="1">
        <v>5</v>
      </c>
      <c r="F6" s="1">
        <v>1</v>
      </c>
    </row>
    <row r="7" spans="1:9" x14ac:dyDescent="0.25">
      <c r="A7" s="1" t="s">
        <v>9</v>
      </c>
      <c r="B7" s="1" t="s">
        <v>10</v>
      </c>
      <c r="C7" s="3">
        <f>1-SUM(C2:C6)</f>
        <v>0.18000000000000016</v>
      </c>
      <c r="D7" s="4">
        <f t="shared" si="0"/>
        <v>1066.7520000000009</v>
      </c>
      <c r="E7" s="1">
        <v>6</v>
      </c>
      <c r="F7" s="1">
        <v>1</v>
      </c>
    </row>
    <row r="8" spans="1:9" x14ac:dyDescent="0.25">
      <c r="A8" s="1" t="s">
        <v>0</v>
      </c>
      <c r="B8" s="1" t="s">
        <v>4</v>
      </c>
      <c r="C8" s="3">
        <v>0.15</v>
      </c>
      <c r="D8" s="4">
        <f>$I$3*C8</f>
        <v>1010.265</v>
      </c>
      <c r="E8" s="1">
        <v>1</v>
      </c>
      <c r="F8" s="1">
        <v>2</v>
      </c>
    </row>
    <row r="9" spans="1:9" x14ac:dyDescent="0.25">
      <c r="A9" s="1" t="s">
        <v>0</v>
      </c>
      <c r="B9" s="1" t="s">
        <v>5</v>
      </c>
      <c r="C9" s="3">
        <v>0.35</v>
      </c>
      <c r="D9" s="4">
        <f t="shared" ref="D9:D13" si="1">$I$3*C9</f>
        <v>2357.2849999999999</v>
      </c>
      <c r="E9" s="1">
        <v>2</v>
      </c>
      <c r="F9" s="1">
        <v>2</v>
      </c>
    </row>
    <row r="10" spans="1:9" x14ac:dyDescent="0.25">
      <c r="A10" s="1" t="s">
        <v>0</v>
      </c>
      <c r="B10" s="1" t="s">
        <v>6</v>
      </c>
      <c r="C10" s="3">
        <v>0.17</v>
      </c>
      <c r="D10" s="4">
        <f t="shared" si="1"/>
        <v>1144.9670000000001</v>
      </c>
      <c r="E10" s="1">
        <v>3</v>
      </c>
      <c r="F10" s="1">
        <v>2</v>
      </c>
    </row>
    <row r="11" spans="1:9" x14ac:dyDescent="0.25">
      <c r="A11" s="1" t="s">
        <v>0</v>
      </c>
      <c r="B11" s="1" t="s">
        <v>7</v>
      </c>
      <c r="C11" s="3">
        <v>0.09</v>
      </c>
      <c r="D11" s="4">
        <f t="shared" si="1"/>
        <v>606.15899999999999</v>
      </c>
      <c r="E11" s="1">
        <v>4</v>
      </c>
      <c r="F11" s="1">
        <v>2</v>
      </c>
    </row>
    <row r="12" spans="1:9" x14ac:dyDescent="0.25">
      <c r="A12" s="1" t="s">
        <v>0</v>
      </c>
      <c r="B12" s="1" t="s">
        <v>8</v>
      </c>
      <c r="C12" s="3">
        <v>0.08</v>
      </c>
      <c r="D12" s="4">
        <f t="shared" si="1"/>
        <v>538.80799999999999</v>
      </c>
      <c r="E12" s="1">
        <v>5</v>
      </c>
      <c r="F12" s="1">
        <v>2</v>
      </c>
    </row>
    <row r="13" spans="1:9" x14ac:dyDescent="0.25">
      <c r="A13" s="1" t="s">
        <v>0</v>
      </c>
      <c r="B13" s="1" t="s">
        <v>10</v>
      </c>
      <c r="C13" s="3">
        <f>1-SUM(C8:C12)</f>
        <v>0.16000000000000003</v>
      </c>
      <c r="D13" s="4">
        <f t="shared" si="1"/>
        <v>1077.6160000000002</v>
      </c>
      <c r="E13" s="1">
        <v>6</v>
      </c>
      <c r="F13" s="1">
        <v>2</v>
      </c>
    </row>
    <row r="14" spans="1:9" x14ac:dyDescent="0.25">
      <c r="A14" s="1" t="s">
        <v>1</v>
      </c>
      <c r="B14" s="1" t="s">
        <v>4</v>
      </c>
      <c r="C14" s="3">
        <v>0.2</v>
      </c>
      <c r="D14" s="4">
        <f>$I$4*C14</f>
        <v>1519.38</v>
      </c>
      <c r="E14" s="1">
        <v>1</v>
      </c>
      <c r="F14" s="1">
        <v>3</v>
      </c>
    </row>
    <row r="15" spans="1:9" x14ac:dyDescent="0.25">
      <c r="A15" s="1" t="s">
        <v>1</v>
      </c>
      <c r="B15" s="1" t="s">
        <v>5</v>
      </c>
      <c r="C15" s="3">
        <v>0.32</v>
      </c>
      <c r="D15" s="4">
        <f t="shared" ref="D15:D19" si="2">$I$4*C15</f>
        <v>2431.0079999999998</v>
      </c>
      <c r="E15" s="1">
        <v>2</v>
      </c>
      <c r="F15" s="1">
        <v>3</v>
      </c>
    </row>
    <row r="16" spans="1:9" x14ac:dyDescent="0.25">
      <c r="A16" s="1" t="s">
        <v>1</v>
      </c>
      <c r="B16" s="1" t="s">
        <v>6</v>
      </c>
      <c r="C16" s="3">
        <v>0.17</v>
      </c>
      <c r="D16" s="4">
        <f t="shared" si="2"/>
        <v>1291.473</v>
      </c>
      <c r="E16" s="1">
        <v>3</v>
      </c>
      <c r="F16" s="1">
        <v>3</v>
      </c>
    </row>
    <row r="17" spans="1:9" x14ac:dyDescent="0.25">
      <c r="A17" s="1" t="s">
        <v>1</v>
      </c>
      <c r="B17" s="1" t="s">
        <v>7</v>
      </c>
      <c r="C17" s="3">
        <v>0.08</v>
      </c>
      <c r="D17" s="4">
        <f t="shared" si="2"/>
        <v>607.75199999999995</v>
      </c>
      <c r="E17" s="1">
        <v>4</v>
      </c>
      <c r="F17" s="1">
        <v>3</v>
      </c>
    </row>
    <row r="18" spans="1:9" x14ac:dyDescent="0.25">
      <c r="A18" s="1" t="s">
        <v>1</v>
      </c>
      <c r="B18" s="1" t="s">
        <v>8</v>
      </c>
      <c r="C18" s="3">
        <v>7.0000000000000007E-2</v>
      </c>
      <c r="D18" s="4">
        <f t="shared" si="2"/>
        <v>531.78300000000002</v>
      </c>
      <c r="E18" s="1">
        <v>5</v>
      </c>
      <c r="F18" s="1">
        <v>3</v>
      </c>
    </row>
    <row r="19" spans="1:9" x14ac:dyDescent="0.25">
      <c r="A19" s="1" t="s">
        <v>1</v>
      </c>
      <c r="B19" s="1" t="s">
        <v>10</v>
      </c>
      <c r="C19" s="3">
        <f>1-SUM(C14:C18)</f>
        <v>0.15999999999999992</v>
      </c>
      <c r="D19" s="4">
        <f t="shared" si="2"/>
        <v>1215.5039999999992</v>
      </c>
      <c r="E19" s="1">
        <v>6</v>
      </c>
      <c r="F19" s="1">
        <v>3</v>
      </c>
    </row>
    <row r="20" spans="1:9" x14ac:dyDescent="0.25">
      <c r="A20" s="1" t="s">
        <v>13</v>
      </c>
      <c r="B20" s="1" t="s">
        <v>4</v>
      </c>
      <c r="C20" s="3">
        <v>0.26</v>
      </c>
      <c r="D20" s="4">
        <f>$I$5*C20</f>
        <v>2257.9960000000001</v>
      </c>
      <c r="E20" s="1">
        <v>1</v>
      </c>
      <c r="F20" s="1">
        <v>4</v>
      </c>
    </row>
    <row r="21" spans="1:9" x14ac:dyDescent="0.25">
      <c r="A21" s="1" t="s">
        <v>13</v>
      </c>
      <c r="B21" s="1" t="s">
        <v>5</v>
      </c>
      <c r="C21" s="3">
        <v>0.34</v>
      </c>
      <c r="D21" s="4">
        <f t="shared" ref="D21:D25" si="3">$I$5*C21</f>
        <v>2952.7640000000001</v>
      </c>
      <c r="E21" s="1">
        <v>2</v>
      </c>
      <c r="F21" s="1">
        <v>4</v>
      </c>
    </row>
    <row r="22" spans="1:9" x14ac:dyDescent="0.25">
      <c r="A22" s="1" t="s">
        <v>13</v>
      </c>
      <c r="B22" s="1" t="s">
        <v>6</v>
      </c>
      <c r="C22" s="3">
        <v>0.14000000000000001</v>
      </c>
      <c r="D22" s="4">
        <f t="shared" si="3"/>
        <v>1215.8440000000003</v>
      </c>
      <c r="E22" s="1">
        <v>3</v>
      </c>
      <c r="F22" s="1">
        <v>4</v>
      </c>
    </row>
    <row r="23" spans="1:9" x14ac:dyDescent="0.25">
      <c r="A23" s="1" t="s">
        <v>13</v>
      </c>
      <c r="B23" s="1" t="s">
        <v>7</v>
      </c>
      <c r="C23" s="3">
        <v>7.0000000000000007E-2</v>
      </c>
      <c r="D23" s="4">
        <f t="shared" si="3"/>
        <v>607.92200000000014</v>
      </c>
      <c r="E23" s="1">
        <v>4</v>
      </c>
      <c r="F23" s="1">
        <v>4</v>
      </c>
    </row>
    <row r="24" spans="1:9" x14ac:dyDescent="0.25">
      <c r="A24" s="1" t="s">
        <v>13</v>
      </c>
      <c r="B24" s="1" t="s">
        <v>8</v>
      </c>
      <c r="C24" s="3">
        <v>0.06</v>
      </c>
      <c r="D24" s="4">
        <f t="shared" si="3"/>
        <v>521.07600000000002</v>
      </c>
      <c r="E24" s="1">
        <v>5</v>
      </c>
      <c r="F24" s="1">
        <v>4</v>
      </c>
    </row>
    <row r="25" spans="1:9" x14ac:dyDescent="0.25">
      <c r="A25" s="1" t="s">
        <v>13</v>
      </c>
      <c r="B25" s="1" t="s">
        <v>10</v>
      </c>
      <c r="C25" s="3">
        <f>1-SUM(C20:C24)</f>
        <v>0.12999999999999989</v>
      </c>
      <c r="D25" s="4">
        <f t="shared" si="3"/>
        <v>1128.9979999999991</v>
      </c>
      <c r="E25" s="1">
        <v>6</v>
      </c>
      <c r="F25" s="1">
        <v>4</v>
      </c>
    </row>
    <row r="26" spans="1:9" x14ac:dyDescent="0.25">
      <c r="A26" s="1" t="s">
        <v>21</v>
      </c>
      <c r="B26" s="1" t="s">
        <v>4</v>
      </c>
      <c r="C26" s="3">
        <v>0.22</v>
      </c>
      <c r="D26" s="4">
        <f>$I$26*C26</f>
        <v>1846.35</v>
      </c>
      <c r="E26" s="1">
        <v>1</v>
      </c>
      <c r="F26" s="1">
        <v>5</v>
      </c>
      <c r="H26" t="s">
        <v>14</v>
      </c>
      <c r="I26">
        <v>8392.5</v>
      </c>
    </row>
    <row r="27" spans="1:9" x14ac:dyDescent="0.25">
      <c r="A27" s="1" t="s">
        <v>21</v>
      </c>
      <c r="B27" s="1" t="s">
        <v>5</v>
      </c>
      <c r="C27" s="3">
        <v>0.36</v>
      </c>
      <c r="D27" s="4">
        <f t="shared" ref="D27:D31" si="4">$I$26*C27</f>
        <v>3021.2999999999997</v>
      </c>
      <c r="E27" s="1">
        <v>2</v>
      </c>
      <c r="F27" s="1">
        <v>5</v>
      </c>
      <c r="H27" t="s">
        <v>15</v>
      </c>
      <c r="I27">
        <v>9337.9</v>
      </c>
    </row>
    <row r="28" spans="1:9" x14ac:dyDescent="0.25">
      <c r="A28" s="1" t="s">
        <v>21</v>
      </c>
      <c r="B28" s="1" t="s">
        <v>6</v>
      </c>
      <c r="C28" s="3">
        <v>0.15</v>
      </c>
      <c r="D28" s="4">
        <f t="shared" si="4"/>
        <v>1258.875</v>
      </c>
      <c r="E28" s="1">
        <v>3</v>
      </c>
      <c r="F28" s="1">
        <v>5</v>
      </c>
      <c r="H28" t="s">
        <v>16</v>
      </c>
      <c r="I28">
        <v>9899.2000000000007</v>
      </c>
    </row>
    <row r="29" spans="1:9" x14ac:dyDescent="0.25">
      <c r="A29" s="1" t="s">
        <v>21</v>
      </c>
      <c r="B29" s="1" t="s">
        <v>7</v>
      </c>
      <c r="C29" s="3">
        <v>7.0000000000000007E-2</v>
      </c>
      <c r="D29" s="4">
        <f t="shared" si="4"/>
        <v>587.47500000000002</v>
      </c>
      <c r="E29" s="1">
        <v>4</v>
      </c>
      <c r="F29" s="1">
        <v>5</v>
      </c>
    </row>
    <row r="30" spans="1:9" x14ac:dyDescent="0.25">
      <c r="A30" s="1" t="s">
        <v>21</v>
      </c>
      <c r="B30" s="1" t="s">
        <v>8</v>
      </c>
      <c r="C30" s="3">
        <v>7.0000000000000007E-2</v>
      </c>
      <c r="D30" s="4">
        <f t="shared" si="4"/>
        <v>587.47500000000002</v>
      </c>
      <c r="E30" s="1">
        <v>5</v>
      </c>
      <c r="F30" s="1">
        <v>5</v>
      </c>
    </row>
    <row r="31" spans="1:9" x14ac:dyDescent="0.25">
      <c r="A31" s="1" t="s">
        <v>21</v>
      </c>
      <c r="B31" s="1" t="s">
        <v>10</v>
      </c>
      <c r="C31" s="3">
        <v>0.13</v>
      </c>
      <c r="D31" s="4">
        <f t="shared" si="4"/>
        <v>1091.0250000000001</v>
      </c>
      <c r="E31" s="1">
        <v>6</v>
      </c>
      <c r="F31" s="1">
        <v>5</v>
      </c>
    </row>
    <row r="32" spans="1:9" x14ac:dyDescent="0.25">
      <c r="A32" s="1" t="s">
        <v>22</v>
      </c>
      <c r="B32" s="1" t="s">
        <v>4</v>
      </c>
      <c r="C32" s="3">
        <v>0.24</v>
      </c>
      <c r="D32" s="4">
        <f>$I$27*C32</f>
        <v>2241.096</v>
      </c>
      <c r="E32" s="1">
        <v>1</v>
      </c>
      <c r="F32" s="1">
        <v>6</v>
      </c>
    </row>
    <row r="33" spans="1:6" x14ac:dyDescent="0.25">
      <c r="A33" s="1" t="s">
        <v>22</v>
      </c>
      <c r="B33" s="1" t="s">
        <v>5</v>
      </c>
      <c r="C33" s="3">
        <v>0.36</v>
      </c>
      <c r="D33" s="4">
        <f t="shared" ref="D33:D37" si="5">$I$27*C33</f>
        <v>3361.6439999999998</v>
      </c>
      <c r="E33" s="1">
        <v>2</v>
      </c>
      <c r="F33" s="1">
        <v>6</v>
      </c>
    </row>
    <row r="34" spans="1:6" x14ac:dyDescent="0.25">
      <c r="A34" s="1" t="s">
        <v>22</v>
      </c>
      <c r="B34" s="1" t="s">
        <v>6</v>
      </c>
      <c r="C34" s="3">
        <v>0.14000000000000001</v>
      </c>
      <c r="D34" s="4">
        <f t="shared" si="5"/>
        <v>1307.306</v>
      </c>
      <c r="E34" s="1">
        <v>3</v>
      </c>
      <c r="F34" s="1">
        <v>6</v>
      </c>
    </row>
    <row r="35" spans="1:6" x14ac:dyDescent="0.25">
      <c r="A35" s="1" t="s">
        <v>22</v>
      </c>
      <c r="B35" s="1" t="s">
        <v>7</v>
      </c>
      <c r="C35" s="3">
        <v>7.0000000000000007E-2</v>
      </c>
      <c r="D35" s="4">
        <f t="shared" si="5"/>
        <v>653.65300000000002</v>
      </c>
      <c r="E35" s="1">
        <v>4</v>
      </c>
      <c r="F35" s="1">
        <v>6</v>
      </c>
    </row>
    <row r="36" spans="1:6" x14ac:dyDescent="0.25">
      <c r="A36" s="1" t="s">
        <v>22</v>
      </c>
      <c r="B36" s="1" t="s">
        <v>8</v>
      </c>
      <c r="C36" s="3">
        <v>7.0000000000000007E-2</v>
      </c>
      <c r="D36" s="4">
        <f t="shared" si="5"/>
        <v>653.65300000000002</v>
      </c>
      <c r="E36" s="1">
        <v>5</v>
      </c>
      <c r="F36" s="1">
        <v>6</v>
      </c>
    </row>
    <row r="37" spans="1:6" x14ac:dyDescent="0.25">
      <c r="A37" s="1" t="s">
        <v>22</v>
      </c>
      <c r="B37" s="1" t="s">
        <v>10</v>
      </c>
      <c r="C37" s="3">
        <v>0.12</v>
      </c>
      <c r="D37" s="4">
        <f t="shared" si="5"/>
        <v>1120.548</v>
      </c>
      <c r="E37" s="1">
        <v>6</v>
      </c>
      <c r="F37" s="1">
        <v>6</v>
      </c>
    </row>
    <row r="38" spans="1:6" x14ac:dyDescent="0.25">
      <c r="A38" s="1" t="s">
        <v>23</v>
      </c>
      <c r="B38" s="1" t="s">
        <v>4</v>
      </c>
      <c r="C38" s="3">
        <v>0.23</v>
      </c>
      <c r="D38" s="4">
        <f>$I$28*C38</f>
        <v>2276.8160000000003</v>
      </c>
      <c r="E38" s="1">
        <v>1</v>
      </c>
      <c r="F38" s="1">
        <v>7</v>
      </c>
    </row>
    <row r="39" spans="1:6" x14ac:dyDescent="0.25">
      <c r="A39" s="1" t="s">
        <v>23</v>
      </c>
      <c r="B39" s="1" t="s">
        <v>5</v>
      </c>
      <c r="C39" s="3">
        <v>0.37</v>
      </c>
      <c r="D39" s="4">
        <f t="shared" ref="D39:D43" si="6">$I$28*C39</f>
        <v>3662.7040000000002</v>
      </c>
      <c r="E39" s="1">
        <v>2</v>
      </c>
      <c r="F39" s="1">
        <v>7</v>
      </c>
    </row>
    <row r="40" spans="1:6" x14ac:dyDescent="0.25">
      <c r="A40" s="1" t="s">
        <v>23</v>
      </c>
      <c r="B40" s="1" t="s">
        <v>6</v>
      </c>
      <c r="C40" s="3">
        <v>0.14000000000000001</v>
      </c>
      <c r="D40" s="4">
        <f t="shared" si="6"/>
        <v>1385.8880000000001</v>
      </c>
      <c r="E40" s="1">
        <v>3</v>
      </c>
      <c r="F40" s="1">
        <v>7</v>
      </c>
    </row>
    <row r="41" spans="1:6" x14ac:dyDescent="0.25">
      <c r="A41" s="1" t="s">
        <v>23</v>
      </c>
      <c r="B41" s="1" t="s">
        <v>7</v>
      </c>
      <c r="C41" s="3">
        <v>7.0000000000000007E-2</v>
      </c>
      <c r="D41" s="4">
        <f t="shared" si="6"/>
        <v>692.94400000000007</v>
      </c>
      <c r="E41" s="1">
        <v>4</v>
      </c>
      <c r="F41" s="1">
        <v>7</v>
      </c>
    </row>
    <row r="42" spans="1:6" x14ac:dyDescent="0.25">
      <c r="A42" s="1" t="s">
        <v>23</v>
      </c>
      <c r="B42" s="1" t="s">
        <v>8</v>
      </c>
      <c r="C42" s="3">
        <v>7.0000000000000007E-2</v>
      </c>
      <c r="D42" s="4">
        <f t="shared" si="6"/>
        <v>692.94400000000007</v>
      </c>
      <c r="E42" s="1">
        <v>5</v>
      </c>
      <c r="F42" s="1">
        <v>7</v>
      </c>
    </row>
    <row r="43" spans="1:6" x14ac:dyDescent="0.25">
      <c r="A43" s="1" t="s">
        <v>23</v>
      </c>
      <c r="B43" s="1" t="s">
        <v>10</v>
      </c>
      <c r="C43" s="3">
        <v>0.12</v>
      </c>
      <c r="D43" s="4">
        <f t="shared" si="6"/>
        <v>1187.904</v>
      </c>
      <c r="E43" s="1">
        <v>6</v>
      </c>
      <c r="F43" s="1">
        <v>7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5"/>
  <sheetViews>
    <sheetView workbookViewId="0">
      <selection activeCell="O10" sqref="O10"/>
    </sheetView>
  </sheetViews>
  <sheetFormatPr defaultRowHeight="16.5" x14ac:dyDescent="0.25"/>
  <sheetData>
    <row r="1" spans="1:8" x14ac:dyDescent="0.25">
      <c r="A1" s="1" t="s">
        <v>11</v>
      </c>
      <c r="B1" s="1" t="s">
        <v>12</v>
      </c>
      <c r="C1" s="2" t="s">
        <v>2</v>
      </c>
      <c r="D1" s="2" t="s">
        <v>3</v>
      </c>
    </row>
    <row r="2" spans="1:8" x14ac:dyDescent="0.25">
      <c r="A2" s="1" t="s">
        <v>9</v>
      </c>
      <c r="B2" s="1" t="s">
        <v>18</v>
      </c>
      <c r="C2" s="3">
        <v>0.09</v>
      </c>
      <c r="D2" s="4">
        <f>$H$2*C2</f>
        <v>533.37599999999998</v>
      </c>
      <c r="G2" t="s">
        <v>14</v>
      </c>
      <c r="H2">
        <v>5926.4</v>
      </c>
    </row>
    <row r="3" spans="1:8" x14ac:dyDescent="0.25">
      <c r="A3" s="1" t="s">
        <v>9</v>
      </c>
      <c r="B3" s="1" t="s">
        <v>19</v>
      </c>
      <c r="C3" s="3">
        <v>0.37</v>
      </c>
      <c r="D3" s="4">
        <f t="shared" ref="D3:D7" si="0">$H$2*C3</f>
        <v>2192.768</v>
      </c>
      <c r="G3" t="s">
        <v>15</v>
      </c>
      <c r="H3">
        <v>6735.1</v>
      </c>
    </row>
    <row r="4" spans="1:8" x14ac:dyDescent="0.25">
      <c r="A4" s="1" t="s">
        <v>9</v>
      </c>
      <c r="B4" s="1" t="s">
        <v>20</v>
      </c>
      <c r="C4" s="3">
        <v>0.19</v>
      </c>
      <c r="D4" s="4">
        <f t="shared" si="0"/>
        <v>1126.0159999999998</v>
      </c>
      <c r="G4" t="s">
        <v>16</v>
      </c>
      <c r="H4">
        <v>7596.9</v>
      </c>
    </row>
    <row r="5" spans="1:8" x14ac:dyDescent="0.25">
      <c r="A5" s="1" t="s">
        <v>9</v>
      </c>
      <c r="B5" s="1" t="s">
        <v>7</v>
      </c>
      <c r="C5" s="3">
        <v>0.09</v>
      </c>
      <c r="D5" s="4">
        <f t="shared" si="0"/>
        <v>533.37599999999998</v>
      </c>
      <c r="G5" t="s">
        <v>17</v>
      </c>
      <c r="H5">
        <v>8684.6</v>
      </c>
    </row>
    <row r="6" spans="1:8" x14ac:dyDescent="0.25">
      <c r="A6" s="1" t="s">
        <v>9</v>
      </c>
      <c r="B6" s="1" t="s">
        <v>8</v>
      </c>
      <c r="C6" s="3">
        <v>0.08</v>
      </c>
      <c r="D6" s="4">
        <f t="shared" si="0"/>
        <v>474.11199999999997</v>
      </c>
    </row>
    <row r="7" spans="1:8" x14ac:dyDescent="0.25">
      <c r="A7" s="1" t="s">
        <v>9</v>
      </c>
      <c r="B7" s="1" t="s">
        <v>10</v>
      </c>
      <c r="C7" s="3">
        <f>1-SUM(C2:C6)</f>
        <v>0.18000000000000016</v>
      </c>
      <c r="D7" s="4">
        <f t="shared" si="0"/>
        <v>1066.7520000000009</v>
      </c>
    </row>
    <row r="8" spans="1:8" x14ac:dyDescent="0.25">
      <c r="A8" s="1" t="s">
        <v>0</v>
      </c>
      <c r="B8" s="1" t="s">
        <v>18</v>
      </c>
      <c r="C8" s="3">
        <v>0.15</v>
      </c>
      <c r="D8" s="4">
        <f>$H$3*C8</f>
        <v>1010.265</v>
      </c>
    </row>
    <row r="9" spans="1:8" x14ac:dyDescent="0.25">
      <c r="A9" s="1" t="s">
        <v>0</v>
      </c>
      <c r="B9" s="1" t="s">
        <v>19</v>
      </c>
      <c r="C9" s="3">
        <v>0.35</v>
      </c>
      <c r="D9" s="4">
        <f t="shared" ref="D9:D13" si="1">$H$3*C9</f>
        <v>2357.2849999999999</v>
      </c>
    </row>
    <row r="10" spans="1:8" x14ac:dyDescent="0.25">
      <c r="A10" s="1" t="s">
        <v>0</v>
      </c>
      <c r="B10" s="1" t="s">
        <v>20</v>
      </c>
      <c r="C10" s="3">
        <v>0.17</v>
      </c>
      <c r="D10" s="4">
        <f t="shared" si="1"/>
        <v>1144.9670000000001</v>
      </c>
    </row>
    <row r="11" spans="1:8" x14ac:dyDescent="0.25">
      <c r="A11" s="1" t="s">
        <v>0</v>
      </c>
      <c r="B11" s="1" t="s">
        <v>7</v>
      </c>
      <c r="C11" s="3">
        <v>0.09</v>
      </c>
      <c r="D11" s="4">
        <f t="shared" si="1"/>
        <v>606.15899999999999</v>
      </c>
    </row>
    <row r="12" spans="1:8" x14ac:dyDescent="0.25">
      <c r="A12" s="1" t="s">
        <v>0</v>
      </c>
      <c r="B12" s="1" t="s">
        <v>8</v>
      </c>
      <c r="C12" s="3">
        <v>0.08</v>
      </c>
      <c r="D12" s="4">
        <f t="shared" si="1"/>
        <v>538.80799999999999</v>
      </c>
    </row>
    <row r="13" spans="1:8" x14ac:dyDescent="0.25">
      <c r="A13" s="1" t="s">
        <v>0</v>
      </c>
      <c r="B13" s="1" t="s">
        <v>10</v>
      </c>
      <c r="C13" s="3">
        <f>1-SUM(C8:C12)</f>
        <v>0.16000000000000003</v>
      </c>
      <c r="D13" s="4">
        <f t="shared" si="1"/>
        <v>1077.6160000000002</v>
      </c>
    </row>
    <row r="14" spans="1:8" x14ac:dyDescent="0.25">
      <c r="A14" s="1" t="s">
        <v>1</v>
      </c>
      <c r="B14" s="1" t="s">
        <v>18</v>
      </c>
      <c r="C14" s="3">
        <v>0.2</v>
      </c>
      <c r="D14" s="4">
        <f>$H$4*C14</f>
        <v>1519.38</v>
      </c>
    </row>
    <row r="15" spans="1:8" x14ac:dyDescent="0.25">
      <c r="A15" s="1" t="s">
        <v>1</v>
      </c>
      <c r="B15" s="1" t="s">
        <v>19</v>
      </c>
      <c r="C15" s="3">
        <v>0.32</v>
      </c>
      <c r="D15" s="4">
        <f t="shared" ref="D15:D19" si="2">$H$4*C15</f>
        <v>2431.0079999999998</v>
      </c>
    </row>
    <row r="16" spans="1:8" x14ac:dyDescent="0.25">
      <c r="A16" s="1" t="s">
        <v>1</v>
      </c>
      <c r="B16" s="1" t="s">
        <v>20</v>
      </c>
      <c r="C16" s="3">
        <v>0.17</v>
      </c>
      <c r="D16" s="4">
        <f t="shared" si="2"/>
        <v>1291.473</v>
      </c>
    </row>
    <row r="17" spans="1:4" x14ac:dyDescent="0.25">
      <c r="A17" s="1" t="s">
        <v>1</v>
      </c>
      <c r="B17" s="1" t="s">
        <v>7</v>
      </c>
      <c r="C17" s="3">
        <v>0.08</v>
      </c>
      <c r="D17" s="4">
        <f t="shared" si="2"/>
        <v>607.75199999999995</v>
      </c>
    </row>
    <row r="18" spans="1:4" x14ac:dyDescent="0.25">
      <c r="A18" s="1" t="s">
        <v>1</v>
      </c>
      <c r="B18" s="1" t="s">
        <v>8</v>
      </c>
      <c r="C18" s="3">
        <v>7.0000000000000007E-2</v>
      </c>
      <c r="D18" s="4">
        <f t="shared" si="2"/>
        <v>531.78300000000002</v>
      </c>
    </row>
    <row r="19" spans="1:4" x14ac:dyDescent="0.25">
      <c r="A19" s="1" t="s">
        <v>1</v>
      </c>
      <c r="B19" s="1" t="s">
        <v>10</v>
      </c>
      <c r="C19" s="3">
        <f>1-SUM(C14:C18)</f>
        <v>0.15999999999999992</v>
      </c>
      <c r="D19" s="4">
        <f t="shared" si="2"/>
        <v>1215.5039999999992</v>
      </c>
    </row>
    <row r="20" spans="1:4" x14ac:dyDescent="0.25">
      <c r="A20" s="1" t="s">
        <v>13</v>
      </c>
      <c r="B20" s="1" t="s">
        <v>18</v>
      </c>
      <c r="C20" s="3">
        <v>0.26</v>
      </c>
      <c r="D20" s="4">
        <f>$H$5*C20</f>
        <v>2257.9960000000001</v>
      </c>
    </row>
    <row r="21" spans="1:4" x14ac:dyDescent="0.25">
      <c r="A21" s="1" t="s">
        <v>13</v>
      </c>
      <c r="B21" s="1" t="s">
        <v>19</v>
      </c>
      <c r="C21" s="3">
        <v>0.34</v>
      </c>
      <c r="D21" s="4">
        <f t="shared" ref="D21:D25" si="3">$H$5*C21</f>
        <v>2952.7640000000001</v>
      </c>
    </row>
    <row r="22" spans="1:4" x14ac:dyDescent="0.25">
      <c r="A22" s="1" t="s">
        <v>13</v>
      </c>
      <c r="B22" s="1" t="s">
        <v>20</v>
      </c>
      <c r="C22" s="3">
        <v>0.14000000000000001</v>
      </c>
      <c r="D22" s="4">
        <f t="shared" si="3"/>
        <v>1215.8440000000003</v>
      </c>
    </row>
    <row r="23" spans="1:4" x14ac:dyDescent="0.25">
      <c r="A23" s="1" t="s">
        <v>13</v>
      </c>
      <c r="B23" s="1" t="s">
        <v>7</v>
      </c>
      <c r="C23" s="3">
        <v>7.0000000000000007E-2</v>
      </c>
      <c r="D23" s="4">
        <f t="shared" si="3"/>
        <v>607.92200000000014</v>
      </c>
    </row>
    <row r="24" spans="1:4" x14ac:dyDescent="0.25">
      <c r="A24" s="1" t="s">
        <v>13</v>
      </c>
      <c r="B24" s="1" t="s">
        <v>8</v>
      </c>
      <c r="C24" s="3">
        <v>0.06</v>
      </c>
      <c r="D24" s="4">
        <f t="shared" si="3"/>
        <v>521.07600000000002</v>
      </c>
    </row>
    <row r="25" spans="1:4" x14ac:dyDescent="0.25">
      <c r="A25" s="1" t="s">
        <v>13</v>
      </c>
      <c r="B25" s="1" t="s">
        <v>10</v>
      </c>
      <c r="C25" s="3">
        <f>1-SUM(C20:C24)</f>
        <v>0.12999999999999989</v>
      </c>
      <c r="D25" s="4">
        <f t="shared" si="3"/>
        <v>1128.9979999999991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各季節點別營收</vt:lpstr>
      <vt:lpstr>各季營收(節點加0)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2025-01-21T02:02:24Z</dcterms:created>
  <dcterms:modified xsi:type="dcterms:W3CDTF">2025-11-12T15:34:46Z</dcterms:modified>
</cp:coreProperties>
</file>