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5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15" i="2" l="1"/>
  <c r="I16" i="2"/>
  <c r="I17" i="2"/>
  <c r="I18" i="2"/>
  <c r="I19" i="2"/>
  <c r="I15" i="2"/>
  <c r="E15" i="2"/>
  <c r="D16" i="2"/>
  <c r="D17" i="2"/>
  <c r="D18" i="2"/>
  <c r="D19" i="2"/>
  <c r="D15" i="2"/>
  <c r="I8" i="2"/>
  <c r="I9" i="2"/>
  <c r="I10" i="2"/>
  <c r="I11" i="2"/>
  <c r="I7" i="2"/>
  <c r="J7" i="2" s="1"/>
  <c r="J8" i="2" s="1"/>
  <c r="J9" i="2" s="1"/>
  <c r="J10" i="2" s="1"/>
  <c r="J11" i="2" s="1"/>
  <c r="D8" i="2"/>
  <c r="D9" i="2"/>
  <c r="D10" i="2"/>
  <c r="D11" i="2"/>
  <c r="D7" i="2"/>
  <c r="E7" i="2" s="1"/>
  <c r="E8" i="2" s="1"/>
  <c r="E9" i="2" s="1"/>
  <c r="E10" i="2" s="1"/>
  <c r="E11" i="2" s="1"/>
  <c r="J16" i="2" l="1"/>
  <c r="J17" i="2" s="1"/>
  <c r="J18" i="2" s="1"/>
  <c r="J19" i="2" s="1"/>
  <c r="E16" i="2"/>
  <c r="E17" i="2" s="1"/>
  <c r="E18" i="2" s="1"/>
  <c r="E19" i="2" s="1"/>
</calcChain>
</file>

<file path=xl/sharedStrings.xml><?xml version="1.0" encoding="utf-8"?>
<sst xmlns="http://schemas.openxmlformats.org/spreadsheetml/2006/main" count="39" uniqueCount="11">
  <si>
    <t>購置成本</t>
    <phoneticPr fontId="1" type="noConversion"/>
  </si>
  <si>
    <t>年度</t>
    <phoneticPr fontId="1" type="noConversion"/>
  </si>
  <si>
    <t>折舊費用</t>
    <phoneticPr fontId="1" type="noConversion"/>
  </si>
  <si>
    <t>累計折舊</t>
    <phoneticPr fontId="1" type="noConversion"/>
  </si>
  <si>
    <t>折舊方法</t>
    <phoneticPr fontId="1" type="noConversion"/>
  </si>
  <si>
    <t>估計殘值</t>
    <phoneticPr fontId="1" type="noConversion"/>
  </si>
  <si>
    <t>估計耐用年限</t>
    <phoneticPr fontId="1" type="noConversion"/>
  </si>
  <si>
    <t>直線法</t>
    <phoneticPr fontId="1" type="noConversion"/>
  </si>
  <si>
    <t>年數合計法</t>
    <phoneticPr fontId="1" type="noConversion"/>
  </si>
  <si>
    <t>定率遞減法</t>
    <phoneticPr fontId="1" type="noConversion"/>
  </si>
  <si>
    <t>倍數餘額遞減法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</si>
</sst>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4" fontId="0" fillId="0" borderId="0" xfId="1" applyFont="1">
      <alignment vertical="center"/>
    </xf>
    <xf numFmtId="176" fontId="0" fillId="0" borderId="0" xfId="1" applyNumberFormat="1" applyFont="1">
      <alignment vertical="center"/>
    </xf>
    <xf numFmtId="0" fontId="0" fillId="0" borderId="1" xfId="0" applyFill="1" applyBorder="1">
      <alignment vertical="center"/>
    </xf>
    <xf numFmtId="8" fontId="0" fillId="0" borderId="1" xfId="0" applyNumberForma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workbookViewId="0">
      <selection activeCell="E28" sqref="E28"/>
    </sheetView>
  </sheetViews>
  <sheetFormatPr defaultRowHeight="16.5" x14ac:dyDescent="0.25"/>
  <cols>
    <col min="2" max="2" width="13.25" customWidth="1"/>
    <col min="3" max="3" width="14.75" bestFit="1" customWidth="1"/>
    <col min="4" max="4" width="11.625" bestFit="1" customWidth="1"/>
    <col min="5" max="5" width="15.25" customWidth="1"/>
    <col min="7" max="7" width="11" customWidth="1"/>
    <col min="8" max="8" width="15.125" customWidth="1"/>
    <col min="9" max="9" width="13.75" customWidth="1"/>
    <col min="10" max="10" width="15.75" customWidth="1"/>
  </cols>
  <sheetData>
    <row r="1" spans="2:10" ht="46.9" customHeight="1" x14ac:dyDescent="0.25">
      <c r="D1" s="8"/>
      <c r="E1" s="8"/>
      <c r="F1" s="8"/>
      <c r="G1" s="8"/>
      <c r="H1" s="3"/>
      <c r="I1" s="3"/>
      <c r="J1" s="3"/>
    </row>
    <row r="2" spans="2:10" x14ac:dyDescent="0.25">
      <c r="B2" t="s">
        <v>0</v>
      </c>
      <c r="C2" s="9">
        <v>1200000</v>
      </c>
    </row>
    <row r="3" spans="2:10" x14ac:dyDescent="0.25">
      <c r="B3" t="s">
        <v>6</v>
      </c>
      <c r="C3" s="10">
        <v>5</v>
      </c>
    </row>
    <row r="4" spans="2:10" x14ac:dyDescent="0.25">
      <c r="B4" t="s">
        <v>5</v>
      </c>
      <c r="C4" s="9">
        <v>180000</v>
      </c>
      <c r="D4" s="5"/>
      <c r="E4" s="4"/>
      <c r="F4" s="4"/>
    </row>
    <row r="5" spans="2:10" x14ac:dyDescent="0.25">
      <c r="D5" s="4"/>
      <c r="E5" s="4"/>
      <c r="F5" s="4"/>
    </row>
    <row r="6" spans="2:10" x14ac:dyDescent="0.25">
      <c r="B6" s="1" t="s">
        <v>1</v>
      </c>
      <c r="C6" s="1" t="s">
        <v>4</v>
      </c>
      <c r="D6" s="11" t="s">
        <v>2</v>
      </c>
      <c r="E6" s="11" t="s">
        <v>3</v>
      </c>
      <c r="F6" s="4"/>
      <c r="G6" s="1" t="s">
        <v>1</v>
      </c>
      <c r="H6" s="1" t="s">
        <v>4</v>
      </c>
      <c r="I6" s="11" t="s">
        <v>2</v>
      </c>
      <c r="J6" s="11" t="s">
        <v>3</v>
      </c>
    </row>
    <row r="7" spans="2:10" x14ac:dyDescent="0.25">
      <c r="B7" s="2">
        <v>1</v>
      </c>
      <c r="C7" s="2" t="s">
        <v>7</v>
      </c>
      <c r="D7" s="12">
        <f>SLN($C$2,$C$4,$C$3)</f>
        <v>204000</v>
      </c>
      <c r="E7" s="12">
        <f>D7</f>
        <v>204000</v>
      </c>
      <c r="F7" s="4"/>
      <c r="G7" s="2">
        <v>1</v>
      </c>
      <c r="H7" s="2" t="s">
        <v>8</v>
      </c>
      <c r="I7" s="12">
        <f>SYD($C$2,$C$4,$C$3,G7)</f>
        <v>340000</v>
      </c>
      <c r="J7" s="12">
        <f>I7</f>
        <v>340000</v>
      </c>
    </row>
    <row r="8" spans="2:10" x14ac:dyDescent="0.25">
      <c r="B8" s="2">
        <v>2</v>
      </c>
      <c r="C8" s="2" t="s">
        <v>7</v>
      </c>
      <c r="D8" s="12">
        <f t="shared" ref="D8:D11" si="0">SLN($C$2,$C$4,$C$3)</f>
        <v>204000</v>
      </c>
      <c r="E8" s="12">
        <f>E7+D8</f>
        <v>408000</v>
      </c>
      <c r="F8" s="4"/>
      <c r="G8" s="2">
        <v>2</v>
      </c>
      <c r="H8" s="2" t="s">
        <v>8</v>
      </c>
      <c r="I8" s="12">
        <f t="shared" ref="I8:I11" si="1">SYD($C$2,$C$4,$C$3,G8)</f>
        <v>272000</v>
      </c>
      <c r="J8" s="12">
        <f>J7+I8</f>
        <v>612000</v>
      </c>
    </row>
    <row r="9" spans="2:10" x14ac:dyDescent="0.25">
      <c r="B9" s="2">
        <v>3</v>
      </c>
      <c r="C9" s="2" t="s">
        <v>7</v>
      </c>
      <c r="D9" s="12">
        <f t="shared" si="0"/>
        <v>204000</v>
      </c>
      <c r="E9" s="12">
        <f t="shared" ref="E9:E11" si="2">E8+D9</f>
        <v>612000</v>
      </c>
      <c r="F9" s="4"/>
      <c r="G9" s="2">
        <v>3</v>
      </c>
      <c r="H9" s="2" t="s">
        <v>8</v>
      </c>
      <c r="I9" s="12">
        <f t="shared" si="1"/>
        <v>204000</v>
      </c>
      <c r="J9" s="12">
        <f t="shared" ref="J9:J11" si="3">J8+I9</f>
        <v>816000</v>
      </c>
    </row>
    <row r="10" spans="2:10" x14ac:dyDescent="0.25">
      <c r="B10" s="2">
        <v>4</v>
      </c>
      <c r="C10" s="2" t="s">
        <v>7</v>
      </c>
      <c r="D10" s="12">
        <f t="shared" si="0"/>
        <v>204000</v>
      </c>
      <c r="E10" s="12">
        <f t="shared" si="2"/>
        <v>816000</v>
      </c>
      <c r="F10" s="4"/>
      <c r="G10" s="2">
        <v>4</v>
      </c>
      <c r="H10" s="2" t="s">
        <v>8</v>
      </c>
      <c r="I10" s="12">
        <f t="shared" si="1"/>
        <v>136000</v>
      </c>
      <c r="J10" s="12">
        <f t="shared" si="3"/>
        <v>952000</v>
      </c>
    </row>
    <row r="11" spans="2:10" x14ac:dyDescent="0.25">
      <c r="B11" s="2">
        <v>5</v>
      </c>
      <c r="C11" s="2" t="s">
        <v>7</v>
      </c>
      <c r="D11" s="12">
        <f t="shared" si="0"/>
        <v>204000</v>
      </c>
      <c r="E11" s="12">
        <f t="shared" si="2"/>
        <v>1020000</v>
      </c>
      <c r="F11" s="4"/>
      <c r="G11" s="2">
        <v>5</v>
      </c>
      <c r="H11" s="2" t="s">
        <v>8</v>
      </c>
      <c r="I11" s="12">
        <f t="shared" si="1"/>
        <v>68000</v>
      </c>
      <c r="J11" s="12">
        <f t="shared" si="3"/>
        <v>1020000</v>
      </c>
    </row>
    <row r="12" spans="2:10" x14ac:dyDescent="0.25">
      <c r="B12" s="1"/>
      <c r="C12" s="1"/>
      <c r="D12" s="2"/>
      <c r="E12" s="2"/>
      <c r="F12" s="4"/>
    </row>
    <row r="13" spans="2:10" x14ac:dyDescent="0.25">
      <c r="D13" s="6"/>
      <c r="E13" s="6"/>
      <c r="F13" s="4"/>
    </row>
    <row r="14" spans="2:10" x14ac:dyDescent="0.25">
      <c r="B14" s="1" t="s">
        <v>1</v>
      </c>
      <c r="C14" s="1" t="s">
        <v>4</v>
      </c>
      <c r="D14" s="11" t="s">
        <v>2</v>
      </c>
      <c r="E14" s="11" t="s">
        <v>3</v>
      </c>
      <c r="F14" s="4"/>
      <c r="G14" s="1" t="s">
        <v>1</v>
      </c>
      <c r="H14" s="1" t="s">
        <v>4</v>
      </c>
      <c r="I14" s="11" t="s">
        <v>2</v>
      </c>
      <c r="J14" s="11" t="s">
        <v>3</v>
      </c>
    </row>
    <row r="15" spans="2:10" x14ac:dyDescent="0.25">
      <c r="B15" s="2">
        <v>1</v>
      </c>
      <c r="C15" s="2" t="s">
        <v>9</v>
      </c>
      <c r="D15" s="12">
        <f>DB($C$2,$C$4,$C$3,B15)</f>
        <v>379200</v>
      </c>
      <c r="E15" s="12">
        <f>D15</f>
        <v>379200</v>
      </c>
      <c r="F15" s="4"/>
      <c r="G15" s="2">
        <v>1</v>
      </c>
      <c r="H15" s="2" t="s">
        <v>10</v>
      </c>
      <c r="I15" s="12">
        <f>DDB($C$2,$C$4,$C$3,G15)</f>
        <v>480000</v>
      </c>
      <c r="J15" s="12">
        <f>I15</f>
        <v>480000</v>
      </c>
    </row>
    <row r="16" spans="2:10" x14ac:dyDescent="0.25">
      <c r="B16" s="2">
        <v>2</v>
      </c>
      <c r="C16" s="2" t="s">
        <v>9</v>
      </c>
      <c r="D16" s="12">
        <f t="shared" ref="D16:D19" si="4">DB($C$2,$C$4,$C$3,B16)</f>
        <v>259372.79999999999</v>
      </c>
      <c r="E16" s="12">
        <f>E15+D16</f>
        <v>638572.80000000005</v>
      </c>
      <c r="F16" s="4"/>
      <c r="G16" s="2">
        <v>2</v>
      </c>
      <c r="H16" s="2" t="s">
        <v>10</v>
      </c>
      <c r="I16" s="12">
        <f t="shared" ref="I16:I19" si="5">DDB($C$2,$C$4,$C$3,G16)</f>
        <v>288000</v>
      </c>
      <c r="J16" s="12">
        <f>J15+I16</f>
        <v>768000</v>
      </c>
    </row>
    <row r="17" spans="2:10" x14ac:dyDescent="0.25">
      <c r="B17" s="2">
        <v>3</v>
      </c>
      <c r="C17" s="2" t="s">
        <v>9</v>
      </c>
      <c r="D17" s="12">
        <f t="shared" si="4"/>
        <v>177410.99519999998</v>
      </c>
      <c r="E17" s="12">
        <f t="shared" ref="E17:E19" si="6">E16+D17</f>
        <v>815983.79520000005</v>
      </c>
      <c r="F17" s="4"/>
      <c r="G17" s="2">
        <v>3</v>
      </c>
      <c r="H17" s="2" t="s">
        <v>10</v>
      </c>
      <c r="I17" s="12">
        <f t="shared" si="5"/>
        <v>172800</v>
      </c>
      <c r="J17" s="12">
        <f t="shared" ref="J17:J19" si="7">J16+I17</f>
        <v>940800</v>
      </c>
    </row>
    <row r="18" spans="2:10" x14ac:dyDescent="0.25">
      <c r="B18" s="2">
        <v>4</v>
      </c>
      <c r="C18" s="2" t="s">
        <v>9</v>
      </c>
      <c r="D18" s="12">
        <f t="shared" si="4"/>
        <v>121349.12071679998</v>
      </c>
      <c r="E18" s="12">
        <f t="shared" si="6"/>
        <v>937332.91591680003</v>
      </c>
      <c r="F18" s="4"/>
      <c r="G18" s="2">
        <v>4</v>
      </c>
      <c r="H18" s="2" t="s">
        <v>10</v>
      </c>
      <c r="I18" s="12">
        <f t="shared" si="5"/>
        <v>79200</v>
      </c>
      <c r="J18" s="12">
        <f t="shared" si="7"/>
        <v>1020000</v>
      </c>
    </row>
    <row r="19" spans="2:10" x14ac:dyDescent="0.25">
      <c r="B19" s="2">
        <v>5</v>
      </c>
      <c r="C19" s="2" t="s">
        <v>9</v>
      </c>
      <c r="D19" s="12">
        <f t="shared" si="4"/>
        <v>83002.798570291197</v>
      </c>
      <c r="E19" s="12">
        <f t="shared" si="6"/>
        <v>1020335.7144870912</v>
      </c>
      <c r="F19" s="4"/>
      <c r="G19" s="2">
        <v>5</v>
      </c>
      <c r="H19" s="2" t="s">
        <v>10</v>
      </c>
      <c r="I19" s="12">
        <f t="shared" si="5"/>
        <v>0</v>
      </c>
      <c r="J19" s="12">
        <f t="shared" si="7"/>
        <v>1020000</v>
      </c>
    </row>
    <row r="20" spans="2:10" x14ac:dyDescent="0.25">
      <c r="D20" s="6"/>
      <c r="E20" s="6"/>
      <c r="F20" s="4"/>
    </row>
    <row r="21" spans="2:10" x14ac:dyDescent="0.25">
      <c r="D21" s="6"/>
      <c r="E21" s="6"/>
      <c r="F21" s="4"/>
    </row>
    <row r="22" spans="2:10" x14ac:dyDescent="0.25">
      <c r="D22" s="7"/>
      <c r="E22" s="4"/>
      <c r="F22" s="4"/>
    </row>
  </sheetData>
  <mergeCells count="1">
    <mergeCell ref="D1:G1"/>
  </mergeCells>
  <phoneticPr fontId="1" type="noConversion"/>
  <dataValidations count="1">
    <dataValidation type="whole" allowBlank="1" showInputMessage="1" showErrorMessage="1" prompt="請輸入500以內的金額" sqref="D4">
      <formula1>0</formula1>
      <formula2>500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2016-03-16T07:24:40Z</dcterms:modified>
</cp:coreProperties>
</file>